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 defaultThemeVersion="164011"/>
  <bookViews>
    <workbookView xWindow="0" yWindow="0" windowWidth="22260" windowHeight="12645"/>
  </bookViews>
  <sheets>
    <sheet name="Bezpečnostné opatrenia" sheetId="1" r:id="rId1"/>
    <sheet name="12.1" sheetId="4" r:id="rId2"/>
    <sheet name="12.2" sheetId="2" r:id="rId3"/>
    <sheet name="12.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1" l="1"/>
  <c r="D99" i="1" l="1"/>
  <c r="D69" i="1" s="1"/>
  <c r="D29" i="1"/>
  <c r="D71" i="1" l="1"/>
  <c r="D53" i="1"/>
  <c r="D39" i="1"/>
  <c r="G11" i="3" s="1"/>
  <c r="D72" i="1" l="1"/>
  <c r="G12" i="3" s="1"/>
  <c r="G15" i="2"/>
  <c r="G13" i="3"/>
  <c r="G29" i="3" s="1"/>
  <c r="G13" i="4"/>
  <c r="D44" i="1"/>
  <c r="G13" i="2" s="1"/>
  <c r="G29" i="4"/>
  <c r="G14" i="2" l="1"/>
  <c r="G12" i="4"/>
  <c r="D97" i="1"/>
  <c r="G11" i="4"/>
  <c r="G27" i="4" s="1"/>
  <c r="G21" i="3"/>
  <c r="G21" i="4"/>
  <c r="G16" i="2" l="1"/>
  <c r="G36" i="4"/>
  <c r="G20" i="4"/>
  <c r="G28" i="4"/>
  <c r="G36" i="3"/>
  <c r="G20" i="3"/>
  <c r="G28" i="3"/>
  <c r="G35" i="4"/>
  <c r="G37" i="4" s="1"/>
  <c r="G19" i="4"/>
  <c r="G22" i="4" s="1"/>
  <c r="G30" i="4"/>
  <c r="G14" i="4"/>
  <c r="G14" i="3"/>
  <c r="G35" i="3"/>
  <c r="G37" i="3" s="1"/>
  <c r="G19" i="3"/>
  <c r="G22" i="3" s="1"/>
  <c r="G27" i="3"/>
  <c r="G30" i="3" s="1"/>
</calcChain>
</file>

<file path=xl/sharedStrings.xml><?xml version="1.0" encoding="utf-8"?>
<sst xmlns="http://schemas.openxmlformats.org/spreadsheetml/2006/main" count="275" uniqueCount="170">
  <si>
    <t>13. TABUĽKA   BODOVÉHO   OHODNOTENIA   BEZPEČNOSTNÝCH   OPATRENÍ V CHRÁNENOM PRIESTORE   (podľa prílohy vyhlášky NBÚ č. 315/2006 Z. z.)</t>
  </si>
  <si>
    <t xml:space="preserve">     Do tabuľky sa vyplňuje bodové ohodnotenie jednotlivých konkrétnych bezpečnostných opatrení podľa popisu  v bodoch 1 až 11 bezpečnostného štandardu. Ak sú jednotlivé opatrenia bez bodového ohodnotenia, uvádzajú sa oddelene v prílohe tabuľky. Tabuľka sa vypĺňa pre každý chránený priestor zvlášť. </t>
  </si>
  <si>
    <t xml:space="preserve">     Záhlavie tabuľky obsahuje údaje</t>
  </si>
  <si>
    <t>a) názov chráneného priestoru,</t>
  </si>
  <si>
    <t>b) kategória a trieda chráneného priestoru,</t>
  </si>
  <si>
    <t>c) účel, na ktorý má chránený priestor slúžiť (úložná, rokovacia miestnosť a pod.).</t>
  </si>
  <si>
    <t>Názov chráneného priestoru:</t>
  </si>
  <si>
    <t>trieda sa neurčuje</t>
  </si>
  <si>
    <t>Kategória chráneného priestoru:</t>
  </si>
  <si>
    <t>I.</t>
  </si>
  <si>
    <t>Trieda chráneného priestoru:</t>
  </si>
  <si>
    <t>II.</t>
  </si>
  <si>
    <t>Účel, na ktorý má chránený priestor slúžiť:</t>
  </si>
  <si>
    <t>Vyhradené</t>
  </si>
  <si>
    <t>Dôverné</t>
  </si>
  <si>
    <t>Tajné</t>
  </si>
  <si>
    <t>BEZPEČNOSTNÉ OPATRENIE</t>
  </si>
  <si>
    <t>TYP</t>
  </si>
  <si>
    <t>BODOVÉ OHODNOTENIE</t>
  </si>
  <si>
    <t>Prísne tajné</t>
  </si>
  <si>
    <t>Úschovné objekty  (bod 1.1.)</t>
  </si>
  <si>
    <t>T. 4 – 4 body</t>
  </si>
  <si>
    <t>Ukladanie utajovaných skutočností</t>
  </si>
  <si>
    <t>T. 3 – 3 body</t>
  </si>
  <si>
    <t>SS1=</t>
  </si>
  <si>
    <t>Ukladanie utajovaných skutočností postúpených SR cudzou mocou</t>
  </si>
  <si>
    <t>T. 2 – 2 body</t>
  </si>
  <si>
    <t>Manipulácia s utajovanými skutočnosťami alebo ich uladanie na technických prostriedkoch</t>
  </si>
  <si>
    <t>T. 1 – 1 bod</t>
  </si>
  <si>
    <t>Pravidelné prerokúvanie utajovaných skutočností</t>
  </si>
  <si>
    <t>Zámky úschovných objektov  (bod 1.2.)</t>
  </si>
  <si>
    <t>Nepravidelné prerokúvanie utajovaných skutočností</t>
  </si>
  <si>
    <t>SS2=</t>
  </si>
  <si>
    <t>Celkové ohodnotenie úschovného</t>
  </si>
  <si>
    <t>S1 = SS1 x SS2</t>
  </si>
  <si>
    <t>S1=</t>
  </si>
  <si>
    <t>objektu a jeho zámku  (bod 11.1.)</t>
  </si>
  <si>
    <t>Chránený priestor  (bod 2.1.)</t>
  </si>
  <si>
    <t>SS3=</t>
  </si>
  <si>
    <t>Uzamykacie systémy určené na uzamykanie chránených priestorov  (bod 2.2.)</t>
  </si>
  <si>
    <t>SS4=</t>
  </si>
  <si>
    <t>Celkové ohodnotenie ochrany chráneného priestoru  (bod 11.2.)</t>
  </si>
  <si>
    <t>S2 = SS3 + SS4</t>
  </si>
  <si>
    <t>S2=</t>
  </si>
  <si>
    <t xml:space="preserve"> Objekt  (bod 3.)</t>
  </si>
  <si>
    <t xml:space="preserve"> T. 4 – 5 bodov</t>
  </si>
  <si>
    <t xml:space="preserve"> T. 3 – 3 body</t>
  </si>
  <si>
    <t>S3=</t>
  </si>
  <si>
    <t xml:space="preserve"> T. 2 – 2 body</t>
  </si>
  <si>
    <t xml:space="preserve"> T. 1 – 1 bod</t>
  </si>
  <si>
    <t>Povinné   (S1) + (S2) + (S3)</t>
  </si>
  <si>
    <t>(S1) + (S2) + (S3)</t>
  </si>
  <si>
    <t>Kontrola vstupu  (bod 4.1.)</t>
  </si>
  <si>
    <t>SS6=</t>
  </si>
  <si>
    <t>Režim návštev v objekte  (bod 4.3.)</t>
  </si>
  <si>
    <t>a) Návštevy sprevádzané</t>
  </si>
  <si>
    <t>ad a) – 2 body</t>
  </si>
  <si>
    <t>SS7=</t>
  </si>
  <si>
    <t>b) Návštevy nesprevádzané, označené</t>
  </si>
  <si>
    <t>ad b) – 1 bod</t>
  </si>
  <si>
    <t>c) Návštevy nesprevádzané</t>
  </si>
  <si>
    <t>ad c) – 0 bodov</t>
  </si>
  <si>
    <t>Celkové ohodnotenie kontroly vstupov, a režimu návštev  (bod 11.4.)</t>
  </si>
  <si>
    <t>S4 = SS6 + SS7</t>
  </si>
  <si>
    <t>S4=</t>
  </si>
  <si>
    <t>Fyzická ochrana  (bod 5.1.)</t>
  </si>
  <si>
    <t>T. 5 – 5 bodov</t>
  </si>
  <si>
    <t>SS8=</t>
  </si>
  <si>
    <t>Technická úroveň prostriedkov EZS</t>
  </si>
  <si>
    <t>(bod 5.2.1.)</t>
  </si>
  <si>
    <t>SS91=</t>
  </si>
  <si>
    <t xml:space="preserve">Spôsob ochrany prostriedkami EZS </t>
  </si>
  <si>
    <t>(bod 5.2.2.)</t>
  </si>
  <si>
    <t>SS92=</t>
  </si>
  <si>
    <t>Medzivýsledok (SS9) - výpočet (bod 11.5.)</t>
  </si>
  <si>
    <t>SS9 = (SS91 + SS92) x K/2</t>
  </si>
  <si>
    <t>SS9=</t>
  </si>
  <si>
    <t>Celkové ohodnotenie fyzickej ochrany    a EZS  (bod 11.5.)</t>
  </si>
  <si>
    <t>S5 = SS8 + SS9</t>
  </si>
  <si>
    <t>S5=</t>
  </si>
  <si>
    <t>Povinné   (S4) + (S5)</t>
  </si>
  <si>
    <t>(S4) + (S5)</t>
  </si>
  <si>
    <t>Bariéry  (bod 6.1.)</t>
  </si>
  <si>
    <t>SS10=</t>
  </si>
  <si>
    <t>Kontrola vstupu na vstupoch bariéry</t>
  </si>
  <si>
    <t>(bod 6.2.)</t>
  </si>
  <si>
    <t>SS11=</t>
  </si>
  <si>
    <t>a) Kontrola realizovaná</t>
  </si>
  <si>
    <t>ad a) – 1 bod</t>
  </si>
  <si>
    <t>b) Kontrola nerealizovaná</t>
  </si>
  <si>
    <t>ad b) – 0 bodov</t>
  </si>
  <si>
    <t>Náhodné vstupné a výstupné prehliadky  (bod 4.2.)</t>
  </si>
  <si>
    <t>SS12=</t>
  </si>
  <si>
    <t>a) Prehliadky vykonávané</t>
  </si>
  <si>
    <t>b) Prehliadky nevykonávané</t>
  </si>
  <si>
    <t>Perimetrický detekčný systém (bod 6.3.)</t>
  </si>
  <si>
    <t>a)  realizovaný</t>
  </si>
  <si>
    <t>ad a) – 1 body</t>
  </si>
  <si>
    <t>SS13=</t>
  </si>
  <si>
    <t>b)  nerealizovaný</t>
  </si>
  <si>
    <t>Bezpečnostné osvetlenie  (bod 6.4.)</t>
  </si>
  <si>
    <t>a) realizované</t>
  </si>
  <si>
    <t>SS14=</t>
  </si>
  <si>
    <t>b) nerealizované</t>
  </si>
  <si>
    <t>Kamerová zostava  (bod 6.5.)</t>
  </si>
  <si>
    <t>a)  realizovaná</t>
  </si>
  <si>
    <t>SS15=</t>
  </si>
  <si>
    <t>b)  nerealizovaná</t>
  </si>
  <si>
    <t>Celkové ohodnotenie opatrení vonkajšej ochrany  (bod 11.6)</t>
  </si>
  <si>
    <t>S6 = (SS10 x SS11) + SS12 + SS13 + SS14 + SS15</t>
  </si>
  <si>
    <t>S6=</t>
  </si>
  <si>
    <t>Celkový výsledok:</t>
  </si>
  <si>
    <t>CHP</t>
  </si>
  <si>
    <t>K=SS92/CHP</t>
  </si>
  <si>
    <t>Postup pri vypĺňaní tabuľky:</t>
  </si>
  <si>
    <t>1. V záhlaví tabuľky treba vyplniť názov chráneného priestoru a zvoliť si triedu a kategóriu chráneného priestoru ako i účel, na ktorý má chránený priestor slúžiť.</t>
  </si>
  <si>
    <t>2. V tabuľke sa vypĺňajú len tie miesta, ktoré sú zvýraznené modrou farbou.</t>
  </si>
  <si>
    <t>Poznámka: Minimálne požadované hodnoty ohodnotenia opatrení fyzickej bezpečnosti a objektovej bezpečnosti priestorov určených na:</t>
  </si>
  <si>
    <t xml:space="preserve"> - ukladanie utajovaných skutočností (bod 12.1.) - pozri hárok 12.1.,</t>
  </si>
  <si>
    <t xml:space="preserve"> - ukladanie utajovaných skutočností postúpených Slovenskej republike cudzou mocou (bod 12.2.) - pozri hárok 12.2.,</t>
  </si>
  <si>
    <t xml:space="preserve"> - manipuláciu s utajovanými skutočnosťami alebo na ich ukladanie na technických prostriedkoch (bod 12.3.) - pozri hárok 12.3.,</t>
  </si>
  <si>
    <t xml:space="preserve"> - pravidelné prerokúvanie utajovaných skutočností - pozri § 6 vyhlášky NBÚ č. 315/2006 Z. z.,</t>
  </si>
  <si>
    <t xml:space="preserve"> - nepravidelné prerokúvanie utajovaných skutočností - pozri § 6 vyhlášky NBÚ č. 315/2006 Z. z..</t>
  </si>
  <si>
    <t>12. MINIMÁLNE POŽADOVANÉ HODNOTY OHODNOTENIA OPATRENÍ FYZICKEJ BEZPEČNOSTI A OBJEKTOVEJ BEZPEČNOSTI</t>
  </si>
  <si>
    <t xml:space="preserve">12.1. Minimálne požadované hodnoty ohodnotenia opatrení fyzickej bezpečnosti a objektovej bezpečnosti priestorov určených na ukladanie utajovaných skutočností </t>
  </si>
  <si>
    <t>Priestor určený na ukladanie utajovaných skutočností kategórie „PT“</t>
  </si>
  <si>
    <t>Miera rizika</t>
  </si>
  <si>
    <t>Malá</t>
  </si>
  <si>
    <t>Stredná</t>
  </si>
  <si>
    <t>Veľká</t>
  </si>
  <si>
    <t>Výpočet</t>
  </si>
  <si>
    <t xml:space="preserve">Povinné:      (S1) + (S2) + (S3) </t>
  </si>
  <si>
    <t>Povinné:      (S4) + (S5) *</t>
  </si>
  <si>
    <t>Celkový výsledok</t>
  </si>
  <si>
    <t>Priestor určený na ukladanie utajovaných skutočností kategórie „T“</t>
  </si>
  <si>
    <t>Povinné:      (S4) + (S5) ***</t>
  </si>
  <si>
    <t>Priestor určený na ukladanie utajovaných skutočností kategórie „D“</t>
  </si>
  <si>
    <t>Povinné:      (S1) + (S2) + (S3)</t>
  </si>
  <si>
    <t>Povinné:      (S4) + (S5)</t>
  </si>
  <si>
    <t>Priestor určený na ukladanie utajovaných skutočností kategórie „V“</t>
  </si>
  <si>
    <t>Poznámky:</t>
  </si>
  <si>
    <t>*     hodnota S5 musí dosiahnuť aspoň 4 body,</t>
  </si>
  <si>
    <t>** hodnota S5 musí dosiahnuť aspoň 3 body,</t>
  </si>
  <si>
    <t xml:space="preserve"> - len jedna z hodnôt S1, S2 alebo S3 sa môže rovnať nule; ak S1 = 0 bodov, potom musí byť chránený priestor určený na voľné ukladanie utajovaných skutočností a zabezpečený podľa bodu 2.1.1.</t>
  </si>
  <si>
    <t>Bezpečnostné opatrenia</t>
  </si>
  <si>
    <t>Bodové ohodnotenie opatrení pre jednotlivé stupne utajovaných skutočností</t>
  </si>
  <si>
    <t>"PT"</t>
  </si>
  <si>
    <t>"T"</t>
  </si>
  <si>
    <t>"D"</t>
  </si>
  <si>
    <t>7*</t>
  </si>
  <si>
    <t>5**</t>
  </si>
  <si>
    <t>12.2. Minimálne požadované hodnoty ohodnotenia opatrení fyzickej bezpečnosti a objektovej bezpečnosti priestorov určených na ukladanie utajovaných skutočností postúpených Slevenskej republike cudzou mocou</t>
  </si>
  <si>
    <t>*     každá z hodnôt SS8 a SS9 musí dosiahnuť aspoň 2 body a fyzická ochrana je realizovaná v zmysle § 9 vyhlášky,</t>
  </si>
  <si>
    <t>**     každá z hodnôt SS8 a SS9 musí dosiahnuť aspoň 1 bod a fyzická ochrana je realizovaná v zmysle § 9 vyhlášky,</t>
  </si>
  <si>
    <t>12.3. Minimálne požadované hodnoty ohodnotenia opatrení fyzickej bezpečnosti a objektovej bezpečnosti chránených priestorov určených na manipuláciu s utajovanými skutočnosťami alebo na ich ukladanie na technických prostriedkoch</t>
  </si>
  <si>
    <t>Chánený priestor kategórie „PT“</t>
  </si>
  <si>
    <t xml:space="preserve">Povinné:      (S2) + (S3) </t>
  </si>
  <si>
    <t>Chánený priestor kategórie „T“</t>
  </si>
  <si>
    <t>Povinné:      (S4) + (S5) **</t>
  </si>
  <si>
    <t>Chánený priestor kategórie „D“</t>
  </si>
  <si>
    <t>Povinné:      (S2) + (S3)</t>
  </si>
  <si>
    <t>Chánený priestor kategórie „V“</t>
  </si>
  <si>
    <t>**   hodnota S5 musí dosiahnuť aspoň 3 body,</t>
  </si>
  <si>
    <t>***  hodnota SS9 musí dosiahnuť aspoň 1 bod,</t>
  </si>
  <si>
    <t xml:space="preserve"> - hodnota S3 sa nemôže rovnať nule.</t>
  </si>
  <si>
    <t>Nepovinné: (S6 a zvýšenie opatrení S1 až S5)</t>
  </si>
  <si>
    <t>Nepovinné: (S4 + S5 + S6 a zvýšenie opatrení S1 až S3)</t>
  </si>
  <si>
    <t>Nepovinné: (S6 a zvýšenie opatrení S2 až S5)</t>
  </si>
  <si>
    <t>Nepovinné: (S4 + S5 + S6 a zvýšenie opatrení S2 až S3)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</si>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</sst>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9"/>
      <color indexed="8"/>
      <name val="Times New Roman"/>
      <family val="1"/>
      <charset val="238"/>
    </font>
    <font>
      <sz val="9"/>
      <name val="Arial"/>
      <charset val="238"/>
    </font>
    <font>
      <sz val="9"/>
      <name val="Times New Roman"/>
      <family val="1"/>
      <charset val="238"/>
    </font>
    <font>
      <u/>
      <sz val="10"/>
      <color indexed="12"/>
      <name val="Arial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2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1" xfId="0" applyFont="1" applyBorder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vertical="top" wrapText="1"/>
      <protection hidden="1"/>
    </xf>
    <xf numFmtId="0" fontId="9" fillId="0" borderId="11" xfId="0" applyFont="1" applyBorder="1" applyAlignment="1" applyProtection="1">
      <alignment horizontal="right" vertical="center" wrapText="1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vertical="top" wrapText="1"/>
      <protection hidden="1"/>
    </xf>
    <xf numFmtId="0" fontId="9" fillId="0" borderId="15" xfId="0" applyFont="1" applyBorder="1" applyAlignment="1" applyProtection="1">
      <alignment horizontal="right" vertical="center" wrapText="1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right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9" fillId="0" borderId="18" xfId="0" applyFont="1" applyBorder="1" applyAlignment="1" applyProtection="1">
      <alignment horizontal="right" vertical="center" wrapText="1"/>
      <protection hidden="1"/>
    </xf>
    <xf numFmtId="0" fontId="0" fillId="0" borderId="0" xfId="0" applyBorder="1" applyProtection="1"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vertical="top" wrapText="1"/>
      <protection hidden="1"/>
    </xf>
    <xf numFmtId="0" fontId="7" fillId="4" borderId="14" xfId="0" applyFont="1" applyFill="1" applyBorder="1" applyAlignment="1" applyProtection="1">
      <alignment horizontal="left" vertical="center" wrapText="1"/>
      <protection hidden="1"/>
    </xf>
    <xf numFmtId="0" fontId="7" fillId="4" borderId="24" xfId="0" applyFont="1" applyFill="1" applyBorder="1" applyAlignment="1" applyProtection="1">
      <alignment horizontal="right" vertical="center" wrapText="1"/>
      <protection hidden="1"/>
    </xf>
    <xf numFmtId="0" fontId="10" fillId="4" borderId="25" xfId="0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9" fillId="0" borderId="13" xfId="0" applyFont="1" applyBorder="1" applyAlignment="1" applyProtection="1">
      <alignment wrapText="1"/>
      <protection hidden="1"/>
    </xf>
    <xf numFmtId="0" fontId="9" fillId="0" borderId="26" xfId="0" applyFont="1" applyBorder="1" applyAlignment="1" applyProtection="1">
      <alignment vertical="center" wrapText="1"/>
      <protection hidden="1"/>
    </xf>
    <xf numFmtId="0" fontId="7" fillId="0" borderId="24" xfId="0" applyFont="1" applyBorder="1" applyAlignment="1" applyProtection="1">
      <alignment horizontal="right" vertical="center" wrapText="1"/>
      <protection hidden="1"/>
    </xf>
    <xf numFmtId="0" fontId="9" fillId="0" borderId="27" xfId="0" applyFont="1" applyBorder="1" applyAlignment="1" applyProtection="1">
      <alignment vertical="top" wrapText="1"/>
      <protection hidden="1"/>
    </xf>
    <xf numFmtId="0" fontId="11" fillId="0" borderId="12" xfId="0" applyFont="1" applyBorder="1" applyProtection="1">
      <protection hidden="1"/>
    </xf>
    <xf numFmtId="0" fontId="9" fillId="0" borderId="29" xfId="0" applyFont="1" applyBorder="1" applyAlignment="1" applyProtection="1">
      <alignment vertical="top" wrapText="1"/>
      <protection hidden="1"/>
    </xf>
    <xf numFmtId="0" fontId="9" fillId="0" borderId="30" xfId="0" applyFont="1" applyBorder="1" applyAlignment="1" applyProtection="1">
      <alignment horizontal="right" vertical="center" wrapText="1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vertical="top" wrapText="1"/>
      <protection hidden="1"/>
    </xf>
    <xf numFmtId="0" fontId="9" fillId="0" borderId="32" xfId="0" applyFont="1" applyBorder="1" applyAlignment="1" applyProtection="1">
      <alignment horizontal="right" vertical="center" wrapText="1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vertical="top" wrapText="1"/>
      <protection hidden="1"/>
    </xf>
    <xf numFmtId="0" fontId="11" fillId="0" borderId="11" xfId="0" applyFont="1" applyBorder="1" applyAlignment="1" applyProtection="1">
      <alignment horizontal="right" vertical="center" wrapText="1"/>
      <protection hidden="1"/>
    </xf>
    <xf numFmtId="0" fontId="11" fillId="0" borderId="22" xfId="0" applyFont="1" applyBorder="1" applyAlignment="1" applyProtection="1">
      <alignment vertical="top" wrapText="1"/>
      <protection hidden="1"/>
    </xf>
    <xf numFmtId="0" fontId="11" fillId="0" borderId="34" xfId="0" applyFont="1" applyBorder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horizontal="right" vertical="center" wrapText="1"/>
      <protection hidden="1"/>
    </xf>
    <xf numFmtId="0" fontId="9" fillId="0" borderId="34" xfId="0" applyFont="1" applyBorder="1" applyAlignment="1" applyProtection="1">
      <alignment vertical="top" wrapText="1"/>
      <protection hidden="1"/>
    </xf>
    <xf numFmtId="0" fontId="7" fillId="4" borderId="34" xfId="0" applyFont="1" applyFill="1" applyBorder="1" applyAlignment="1" applyProtection="1">
      <alignment vertical="top" wrapText="1"/>
      <protection hidden="1"/>
    </xf>
    <xf numFmtId="0" fontId="7" fillId="4" borderId="23" xfId="0" applyFont="1" applyFill="1" applyBorder="1" applyAlignment="1" applyProtection="1">
      <alignment vertical="top" wrapText="1"/>
      <protection hidden="1"/>
    </xf>
    <xf numFmtId="0" fontId="7" fillId="4" borderId="11" xfId="0" applyFont="1" applyFill="1" applyBorder="1" applyAlignment="1" applyProtection="1">
      <alignment horizontal="right" vertical="center" wrapText="1"/>
      <protection hidden="1"/>
    </xf>
    <xf numFmtId="1" fontId="10" fillId="4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right" vertical="center" wrapText="1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vertical="top"/>
      <protection hidden="1"/>
    </xf>
    <xf numFmtId="0" fontId="9" fillId="0" borderId="22" xfId="0" applyFont="1" applyBorder="1" applyAlignment="1" applyProtection="1">
      <alignment horizontal="left" vertical="top" wrapText="1" indent="1"/>
      <protection hidden="1"/>
    </xf>
    <xf numFmtId="0" fontId="9" fillId="0" borderId="34" xfId="0" applyFont="1" applyBorder="1" applyAlignment="1" applyProtection="1">
      <alignment horizontal="left" vertical="top" wrapText="1" inden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7" fillId="4" borderId="22" xfId="0" applyFont="1" applyFill="1" applyBorder="1" applyAlignment="1" applyProtection="1">
      <alignment vertical="top" wrapText="1"/>
      <protection hidden="1"/>
    </xf>
    <xf numFmtId="0" fontId="9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horizontal="right" vertical="center" wrapText="1"/>
      <protection hidden="1"/>
    </xf>
    <xf numFmtId="0" fontId="9" fillId="0" borderId="37" xfId="0" applyFont="1" applyBorder="1" applyAlignment="1" applyProtection="1">
      <alignment horizontal="justify"/>
      <protection hidden="1"/>
    </xf>
    <xf numFmtId="0" fontId="12" fillId="0" borderId="38" xfId="0" applyFont="1" applyBorder="1" applyProtection="1">
      <protection hidden="1"/>
    </xf>
    <xf numFmtId="0" fontId="9" fillId="0" borderId="40" xfId="0" applyFont="1" applyBorder="1" applyAlignment="1" applyProtection="1">
      <alignment horizontal="justify"/>
      <protection hidden="1"/>
    </xf>
    <xf numFmtId="0" fontId="12" fillId="0" borderId="41" xfId="0" applyFont="1" applyBorder="1" applyProtection="1">
      <protection hidden="1"/>
    </xf>
    <xf numFmtId="0" fontId="14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10" fillId="6" borderId="12" xfId="0" applyFont="1" applyFill="1" applyBorder="1" applyAlignment="1" applyProtection="1">
      <alignment horizontal="center" vertical="center"/>
      <protection locked="0" hidden="1"/>
    </xf>
    <xf numFmtId="0" fontId="13" fillId="5" borderId="42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1" fontId="10" fillId="5" borderId="36" xfId="0" applyNumberFormat="1" applyFont="1" applyFill="1" applyBorder="1" applyAlignment="1" applyProtection="1">
      <alignment horizontal="center" vertical="center"/>
      <protection hidden="1"/>
    </xf>
    <xf numFmtId="164" fontId="10" fillId="5" borderId="25" xfId="0" applyNumberFormat="1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9" fillId="0" borderId="17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0" fontId="9" fillId="0" borderId="13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9" fillId="0" borderId="35" xfId="0" applyFont="1" applyBorder="1" applyAlignment="1" applyProtection="1">
      <alignment vertical="top" wrapText="1"/>
      <protection hidden="1"/>
    </xf>
    <xf numFmtId="0" fontId="9" fillId="0" borderId="33" xfId="0" applyFont="1" applyBorder="1" applyAlignment="1" applyProtection="1">
      <alignment vertical="top" wrapText="1"/>
      <protection hidden="1"/>
    </xf>
    <xf numFmtId="0" fontId="9" fillId="0" borderId="23" xfId="0" applyFont="1" applyBorder="1" applyAlignment="1" applyProtection="1">
      <alignment vertical="top" wrapText="1"/>
      <protection hidden="1"/>
    </xf>
    <xf numFmtId="0" fontId="7" fillId="0" borderId="11" xfId="0" applyFont="1" applyBorder="1" applyAlignment="1" applyProtection="1">
      <alignment horizontal="right" vertical="center" wrapText="1"/>
      <protection hidden="1"/>
    </xf>
    <xf numFmtId="0" fontId="21" fillId="0" borderId="0" xfId="0" applyFont="1" applyFill="1" applyProtection="1">
      <protection hidden="1"/>
    </xf>
    <xf numFmtId="0" fontId="0" fillId="0" borderId="0" xfId="0" applyFont="1" applyAlignment="1" applyProtection="1">
      <protection hidden="1"/>
    </xf>
    <xf numFmtId="0" fontId="0" fillId="0" borderId="0" xfId="0" applyFill="1" applyAlignme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4" fillId="3" borderId="47" xfId="0" applyFont="1" applyFill="1" applyBorder="1" applyAlignment="1" applyProtection="1">
      <alignment horizontal="center" vertical="center"/>
      <protection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9" fillId="4" borderId="14" xfId="0" applyFont="1" applyFill="1" applyBorder="1" applyAlignment="1" applyProtection="1">
      <alignment horizontal="center" vertical="center" wrapText="1"/>
      <protection hidden="1"/>
    </xf>
    <xf numFmtId="0" fontId="9" fillId="4" borderId="48" xfId="0" applyFont="1" applyFill="1" applyBorder="1" applyAlignment="1" applyProtection="1">
      <alignment horizontal="center" vertical="center" wrapText="1"/>
      <protection hidden="1"/>
    </xf>
    <xf numFmtId="1" fontId="0" fillId="5" borderId="49" xfId="0" applyNumberFormat="1" applyFill="1" applyBorder="1" applyAlignment="1" applyProtection="1">
      <alignment horizontal="center"/>
      <protection hidden="1"/>
    </xf>
    <xf numFmtId="1" fontId="11" fillId="5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 wrapText="1"/>
      <protection hidden="1"/>
    </xf>
    <xf numFmtId="0" fontId="19" fillId="0" borderId="0" xfId="0" applyFont="1" applyFill="1" applyProtection="1"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7" fillId="4" borderId="51" xfId="0" applyFont="1" applyFill="1" applyBorder="1" applyAlignment="1" applyProtection="1">
      <alignment horizontal="center" vertical="center" wrapText="1"/>
      <protection hidden="1"/>
    </xf>
    <xf numFmtId="1" fontId="11" fillId="5" borderId="5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0" fontId="7" fillId="4" borderId="28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9" fillId="0" borderId="55" xfId="0" applyFont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1" fontId="11" fillId="3" borderId="49" xfId="0" applyNumberFormat="1" applyFont="1" applyFill="1" applyBorder="1" applyAlignment="1" applyProtection="1">
      <alignment horizontal="center" vertical="center"/>
      <protection hidden="1"/>
    </xf>
    <xf numFmtId="1" fontId="11" fillId="3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13" fillId="5" borderId="39" xfId="0" applyFont="1" applyFill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0" fontId="9" fillId="0" borderId="13" xfId="0" applyFont="1" applyBorder="1" applyAlignment="1" applyProtection="1">
      <alignment vertical="top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9" fillId="0" borderId="28" xfId="0" applyFont="1" applyBorder="1" applyAlignment="1" applyProtection="1">
      <alignment vertical="top" wrapText="1"/>
      <protection hidden="1"/>
    </xf>
    <xf numFmtId="0" fontId="9" fillId="0" borderId="35" xfId="0" applyFont="1" applyBorder="1" applyAlignment="1" applyProtection="1">
      <alignment vertical="top" wrapText="1"/>
      <protection hidden="1"/>
    </xf>
    <xf numFmtId="0" fontId="0" fillId="0" borderId="34" xfId="0" applyBorder="1" applyAlignment="1" applyProtection="1">
      <alignment vertical="top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0" fillId="0" borderId="15" xfId="0" applyBorder="1" applyAlignment="1" applyProtection="1">
      <alignment horizontal="right" vertical="center" wrapText="1"/>
      <protection hidden="1"/>
    </xf>
    <xf numFmtId="0" fontId="0" fillId="0" borderId="9" xfId="0" applyBorder="1" applyAlignment="1" applyProtection="1">
      <alignment wrapText="1"/>
      <protection hidden="1"/>
    </xf>
    <xf numFmtId="0" fontId="9" fillId="0" borderId="20" xfId="0" applyFont="1" applyBorder="1" applyAlignment="1" applyProtection="1">
      <alignment vertical="top" wrapText="1"/>
      <protection hidden="1"/>
    </xf>
    <xf numFmtId="0" fontId="9" fillId="0" borderId="33" xfId="0" applyFont="1" applyBorder="1" applyAlignment="1" applyProtection="1">
      <alignment vertical="top" wrapText="1"/>
      <protection hidden="1"/>
    </xf>
    <xf numFmtId="0" fontId="9" fillId="0" borderId="23" xfId="0" applyFont="1" applyBorder="1" applyAlignment="1" applyProtection="1">
      <alignment vertical="top" wrapText="1"/>
      <protection hidden="1"/>
    </xf>
    <xf numFmtId="0" fontId="7" fillId="0" borderId="11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" xfId="0" applyFill="1" applyBorder="1" applyAlignment="1" applyProtection="1">
      <alignment wrapText="1"/>
      <protection hidden="1"/>
    </xf>
    <xf numFmtId="0" fontId="0" fillId="6" borderId="56" xfId="0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distributed" wrapText="1"/>
      <protection hidden="1"/>
    </xf>
    <xf numFmtId="0" fontId="0" fillId="0" borderId="0" xfId="0" applyAlignment="1" applyProtection="1">
      <alignment horizontal="left" vertical="distributed" wrapText="1"/>
      <protection hidden="1"/>
    </xf>
    <xf numFmtId="0" fontId="3" fillId="0" borderId="0" xfId="0" applyFont="1" applyAlignment="1" applyProtection="1">
      <alignment horizontal="justify" wrapText="1"/>
      <protection hidden="1"/>
    </xf>
    <xf numFmtId="0" fontId="0" fillId="6" borderId="2" xfId="0" applyFill="1" applyBorder="1" applyAlignment="1" applyProtection="1">
      <alignment wrapText="1"/>
      <protection locked="0" hidden="1"/>
    </xf>
    <xf numFmtId="0" fontId="0" fillId="6" borderId="3" xfId="0" applyFill="1" applyBorder="1" applyProtection="1">
      <protection locked="0" hidden="1"/>
    </xf>
    <xf numFmtId="0" fontId="0" fillId="6" borderId="4" xfId="0" applyFill="1" applyBorder="1" applyProtection="1">
      <protection locked="0" hidden="1"/>
    </xf>
    <xf numFmtId="0" fontId="6" fillId="6" borderId="1" xfId="1" applyFont="1" applyFill="1" applyBorder="1" applyAlignment="1" applyProtection="1">
      <alignment wrapText="1"/>
      <protection locked="0" hidden="1"/>
    </xf>
    <xf numFmtId="0" fontId="6" fillId="6" borderId="1" xfId="1" applyFill="1" applyBorder="1" applyAlignment="1" applyProtection="1">
      <alignment wrapText="1"/>
      <protection locked="0" hidden="1"/>
    </xf>
    <xf numFmtId="0" fontId="0" fillId="6" borderId="1" xfId="0" applyFill="1" applyBorder="1" applyAlignment="1" applyProtection="1">
      <alignment wrapText="1"/>
      <protection hidden="1"/>
    </xf>
    <xf numFmtId="0" fontId="9" fillId="0" borderId="50" xfId="0" applyFont="1" applyBorder="1" applyAlignment="1" applyProtection="1">
      <alignment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1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7" fillId="0" borderId="43" xfId="0" applyFont="1" applyBorder="1" applyAlignment="1" applyProtection="1">
      <alignment horizontal="center" wrapText="1"/>
      <protection hidden="1"/>
    </xf>
    <xf numFmtId="0" fontId="11" fillId="0" borderId="44" xfId="0" applyFont="1" applyBorder="1" applyAlignment="1" applyProtection="1">
      <alignment horizontal="center" wrapText="1"/>
      <protection hidden="1"/>
    </xf>
    <xf numFmtId="0" fontId="7" fillId="0" borderId="45" xfId="0" applyFont="1" applyBorder="1" applyAlignment="1" applyProtection="1">
      <alignment horizontal="center" wrapText="1"/>
      <protection hidden="1"/>
    </xf>
    <xf numFmtId="0" fontId="11" fillId="0" borderId="31" xfId="0" applyFont="1" applyBorder="1" applyAlignment="1" applyProtection="1">
      <alignment horizontal="center" wrapText="1"/>
      <protection hidden="1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39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wrapText="1"/>
      <protection hidden="1"/>
    </xf>
    <xf numFmtId="0" fontId="0" fillId="0" borderId="39" xfId="0" applyBorder="1" applyAlignment="1" applyProtection="1">
      <alignment wrapText="1"/>
      <protection hidden="1"/>
    </xf>
    <xf numFmtId="0" fontId="12" fillId="0" borderId="40" xfId="0" applyFont="1" applyBorder="1" applyAlignment="1" applyProtection="1">
      <alignment wrapText="1"/>
      <protection hidden="1"/>
    </xf>
    <xf numFmtId="0" fontId="21" fillId="0" borderId="42" xfId="0" applyFont="1" applyBorder="1" applyAlignment="1" applyProtection="1">
      <alignment wrapText="1"/>
      <protection hidden="1"/>
    </xf>
    <xf numFmtId="0" fontId="7" fillId="0" borderId="52" xfId="0" applyFont="1" applyBorder="1" applyAlignment="1" applyProtection="1">
      <alignment horizontal="center" wrapText="1"/>
      <protection hidden="1"/>
    </xf>
    <xf numFmtId="0" fontId="11" fillId="0" borderId="53" xfId="0" applyFont="1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wrapText="1"/>
      <protection hidden="1"/>
    </xf>
    <xf numFmtId="0" fontId="0" fillId="0" borderId="31" xfId="0" applyBorder="1" applyAlignment="1" applyProtection="1">
      <alignment horizontal="center" wrapText="1"/>
      <protection hidden="1"/>
    </xf>
    <xf numFmtId="0" fontId="0" fillId="0" borderId="53" xfId="0" applyBorder="1" applyAlignment="1" applyProtection="1">
      <alignment horizontal="center" wrapText="1"/>
      <protection hidden="1"/>
    </xf>
    <xf numFmtId="0" fontId="7" fillId="0" borderId="40" xfId="0" applyFont="1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2" fillId="0" borderId="50" xfId="0" applyFont="1" applyBorder="1" applyAlignment="1" applyProtection="1">
      <alignment wrapText="1"/>
      <protection hidden="1"/>
    </xf>
    <xf numFmtId="0" fontId="21" fillId="0" borderId="25" xfId="0" applyFont="1" applyBorder="1" applyAlignment="1" applyProtection="1">
      <alignment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11" fillId="0" borderId="44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center" wrapText="1"/>
      <protection hidden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5" dropStyle="combo" dx="22" fmlaLink="$D$98" fmlaRange="$G$16:$G$19" sel="1" val="0"/>
</file>

<file path=xl/ctrlProps/ctrlProp2.xml><?xml version="1.0" encoding="utf-8"?>
<formControlPr xmlns="http://schemas.microsoft.com/office/spreadsheetml/2009/9/main" objectType="Drop" dropLines="4" dropStyle="combo" dx="22" fmlaRange="$G$13:$G$15" sel="1" val="0"/>
</file>

<file path=xl/ctrlProps/ctrlProp3.xml><?xml version="1.0" encoding="utf-8"?>
<formControlPr xmlns="http://schemas.microsoft.com/office/spreadsheetml/2009/9/main" objectType="Drop" dropLines="5" dropStyle="combo" dx="22" fmlaRange="$G$20:$G$2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3</xdr:col>
          <xdr:colOff>276225</xdr:colOff>
          <xdr:row>13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19050</xdr:rowOff>
        </xdr:from>
        <xdr:to>
          <xdr:col>2</xdr:col>
          <xdr:colOff>361950</xdr:colOff>
          <xdr:row>14</xdr:row>
          <xdr:rowOff>200025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1019175</xdr:colOff>
          <xdr:row>16</xdr:row>
          <xdr:rowOff>19050</xdr:rowOff>
        </xdr:from>
        <xdr:to>
          <xdr:col>3</xdr:col>
          <xdr:colOff>1781175</xdr:colOff>
          <xdr:row>16</xdr:row>
          <xdr:rowOff>219075</xdr:rowOff>
        </xdr:to>
        <xdr:sp macro="" textlink="">
          <xdr:nvSpPr>
            <xdr:cNvPr id="1031" name="Drop Down 7" descr="testovani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N113"/>
  <sheetViews>
    <sheetView tabSelected="1" topLeftCell="A76" workbookViewId="0">
      <selection activeCell="S111" sqref="S111"/>
    </sheetView>
  </sheetViews>
  <sheetFormatPr defaultRowHeight="15" x14ac:dyDescent="0.25"/>
  <cols>
    <col min="1" max="1" width="31" style="3" customWidth="1"/>
    <col min="2" max="2" width="16.28515625" style="3" customWidth="1"/>
    <col min="3" max="3" width="12.42578125" style="3" customWidth="1"/>
    <col min="4" max="4" width="27.140625" style="3" customWidth="1"/>
    <col min="5" max="5" width="0.5703125" style="3" customWidth="1"/>
    <col min="6" max="6" width="9.42578125" style="3" bestFit="1" customWidth="1"/>
    <col min="7" max="7" width="22.28515625" style="81" hidden="1" customWidth="1"/>
    <col min="8" max="256" width="9.140625" style="3"/>
    <col min="257" max="257" width="31" style="3" customWidth="1"/>
    <col min="258" max="258" width="16.28515625" style="3" customWidth="1"/>
    <col min="259" max="259" width="12.42578125" style="3" customWidth="1"/>
    <col min="260" max="260" width="18" style="3" customWidth="1"/>
    <col min="261" max="261" width="10.42578125" style="3" customWidth="1"/>
    <col min="262" max="262" width="9.140625" style="3"/>
    <col min="263" max="263" width="0" style="3" hidden="1" customWidth="1"/>
    <col min="264" max="512" width="9.140625" style="3"/>
    <col min="513" max="513" width="31" style="3" customWidth="1"/>
    <col min="514" max="514" width="16.28515625" style="3" customWidth="1"/>
    <col min="515" max="515" width="12.42578125" style="3" customWidth="1"/>
    <col min="516" max="516" width="18" style="3" customWidth="1"/>
    <col min="517" max="517" width="10.42578125" style="3" customWidth="1"/>
    <col min="518" max="518" width="9.140625" style="3"/>
    <col min="519" max="519" width="0" style="3" hidden="1" customWidth="1"/>
    <col min="520" max="768" width="9.140625" style="3"/>
    <col min="769" max="769" width="31" style="3" customWidth="1"/>
    <col min="770" max="770" width="16.28515625" style="3" customWidth="1"/>
    <col min="771" max="771" width="12.42578125" style="3" customWidth="1"/>
    <col min="772" max="772" width="18" style="3" customWidth="1"/>
    <col min="773" max="773" width="10.42578125" style="3" customWidth="1"/>
    <col min="774" max="774" width="9.140625" style="3"/>
    <col min="775" max="775" width="0" style="3" hidden="1" customWidth="1"/>
    <col min="776" max="1024" width="9.140625" style="3"/>
    <col min="1025" max="1025" width="31" style="3" customWidth="1"/>
    <col min="1026" max="1026" width="16.28515625" style="3" customWidth="1"/>
    <col min="1027" max="1027" width="12.42578125" style="3" customWidth="1"/>
    <col min="1028" max="1028" width="18" style="3" customWidth="1"/>
    <col min="1029" max="1029" width="10.42578125" style="3" customWidth="1"/>
    <col min="1030" max="1030" width="9.140625" style="3"/>
    <col min="1031" max="1031" width="0" style="3" hidden="1" customWidth="1"/>
    <col min="1032" max="1280" width="9.140625" style="3"/>
    <col min="1281" max="1281" width="31" style="3" customWidth="1"/>
    <col min="1282" max="1282" width="16.28515625" style="3" customWidth="1"/>
    <col min="1283" max="1283" width="12.42578125" style="3" customWidth="1"/>
    <col min="1284" max="1284" width="18" style="3" customWidth="1"/>
    <col min="1285" max="1285" width="10.42578125" style="3" customWidth="1"/>
    <col min="1286" max="1286" width="9.140625" style="3"/>
    <col min="1287" max="1287" width="0" style="3" hidden="1" customWidth="1"/>
    <col min="1288" max="1536" width="9.140625" style="3"/>
    <col min="1537" max="1537" width="31" style="3" customWidth="1"/>
    <col min="1538" max="1538" width="16.28515625" style="3" customWidth="1"/>
    <col min="1539" max="1539" width="12.42578125" style="3" customWidth="1"/>
    <col min="1540" max="1540" width="18" style="3" customWidth="1"/>
    <col min="1541" max="1541" width="10.42578125" style="3" customWidth="1"/>
    <col min="1542" max="1542" width="9.140625" style="3"/>
    <col min="1543" max="1543" width="0" style="3" hidden="1" customWidth="1"/>
    <col min="1544" max="1792" width="9.140625" style="3"/>
    <col min="1793" max="1793" width="31" style="3" customWidth="1"/>
    <col min="1794" max="1794" width="16.28515625" style="3" customWidth="1"/>
    <col min="1795" max="1795" width="12.42578125" style="3" customWidth="1"/>
    <col min="1796" max="1796" width="18" style="3" customWidth="1"/>
    <col min="1797" max="1797" width="10.42578125" style="3" customWidth="1"/>
    <col min="1798" max="1798" width="9.140625" style="3"/>
    <col min="1799" max="1799" width="0" style="3" hidden="1" customWidth="1"/>
    <col min="1800" max="2048" width="9.140625" style="3"/>
    <col min="2049" max="2049" width="31" style="3" customWidth="1"/>
    <col min="2050" max="2050" width="16.28515625" style="3" customWidth="1"/>
    <col min="2051" max="2051" width="12.42578125" style="3" customWidth="1"/>
    <col min="2052" max="2052" width="18" style="3" customWidth="1"/>
    <col min="2053" max="2053" width="10.42578125" style="3" customWidth="1"/>
    <col min="2054" max="2054" width="9.140625" style="3"/>
    <col min="2055" max="2055" width="0" style="3" hidden="1" customWidth="1"/>
    <col min="2056" max="2304" width="9.140625" style="3"/>
    <col min="2305" max="2305" width="31" style="3" customWidth="1"/>
    <col min="2306" max="2306" width="16.28515625" style="3" customWidth="1"/>
    <col min="2307" max="2307" width="12.42578125" style="3" customWidth="1"/>
    <col min="2308" max="2308" width="18" style="3" customWidth="1"/>
    <col min="2309" max="2309" width="10.42578125" style="3" customWidth="1"/>
    <col min="2310" max="2310" width="9.140625" style="3"/>
    <col min="2311" max="2311" width="0" style="3" hidden="1" customWidth="1"/>
    <col min="2312" max="2560" width="9.140625" style="3"/>
    <col min="2561" max="2561" width="31" style="3" customWidth="1"/>
    <col min="2562" max="2562" width="16.28515625" style="3" customWidth="1"/>
    <col min="2563" max="2563" width="12.42578125" style="3" customWidth="1"/>
    <col min="2564" max="2564" width="18" style="3" customWidth="1"/>
    <col min="2565" max="2565" width="10.42578125" style="3" customWidth="1"/>
    <col min="2566" max="2566" width="9.140625" style="3"/>
    <col min="2567" max="2567" width="0" style="3" hidden="1" customWidth="1"/>
    <col min="2568" max="2816" width="9.140625" style="3"/>
    <col min="2817" max="2817" width="31" style="3" customWidth="1"/>
    <col min="2818" max="2818" width="16.28515625" style="3" customWidth="1"/>
    <col min="2819" max="2819" width="12.42578125" style="3" customWidth="1"/>
    <col min="2820" max="2820" width="18" style="3" customWidth="1"/>
    <col min="2821" max="2821" width="10.42578125" style="3" customWidth="1"/>
    <col min="2822" max="2822" width="9.140625" style="3"/>
    <col min="2823" max="2823" width="0" style="3" hidden="1" customWidth="1"/>
    <col min="2824" max="3072" width="9.140625" style="3"/>
    <col min="3073" max="3073" width="31" style="3" customWidth="1"/>
    <col min="3074" max="3074" width="16.28515625" style="3" customWidth="1"/>
    <col min="3075" max="3075" width="12.42578125" style="3" customWidth="1"/>
    <col min="3076" max="3076" width="18" style="3" customWidth="1"/>
    <col min="3077" max="3077" width="10.42578125" style="3" customWidth="1"/>
    <col min="3078" max="3078" width="9.140625" style="3"/>
    <col min="3079" max="3079" width="0" style="3" hidden="1" customWidth="1"/>
    <col min="3080" max="3328" width="9.140625" style="3"/>
    <col min="3329" max="3329" width="31" style="3" customWidth="1"/>
    <col min="3330" max="3330" width="16.28515625" style="3" customWidth="1"/>
    <col min="3331" max="3331" width="12.42578125" style="3" customWidth="1"/>
    <col min="3332" max="3332" width="18" style="3" customWidth="1"/>
    <col min="3333" max="3333" width="10.42578125" style="3" customWidth="1"/>
    <col min="3334" max="3334" width="9.140625" style="3"/>
    <col min="3335" max="3335" width="0" style="3" hidden="1" customWidth="1"/>
    <col min="3336" max="3584" width="9.140625" style="3"/>
    <col min="3585" max="3585" width="31" style="3" customWidth="1"/>
    <col min="3586" max="3586" width="16.28515625" style="3" customWidth="1"/>
    <col min="3587" max="3587" width="12.42578125" style="3" customWidth="1"/>
    <col min="3588" max="3588" width="18" style="3" customWidth="1"/>
    <col min="3589" max="3589" width="10.42578125" style="3" customWidth="1"/>
    <col min="3590" max="3590" width="9.140625" style="3"/>
    <col min="3591" max="3591" width="0" style="3" hidden="1" customWidth="1"/>
    <col min="3592" max="3840" width="9.140625" style="3"/>
    <col min="3841" max="3841" width="31" style="3" customWidth="1"/>
    <col min="3842" max="3842" width="16.28515625" style="3" customWidth="1"/>
    <col min="3843" max="3843" width="12.42578125" style="3" customWidth="1"/>
    <col min="3844" max="3844" width="18" style="3" customWidth="1"/>
    <col min="3845" max="3845" width="10.42578125" style="3" customWidth="1"/>
    <col min="3846" max="3846" width="9.140625" style="3"/>
    <col min="3847" max="3847" width="0" style="3" hidden="1" customWidth="1"/>
    <col min="3848" max="4096" width="9.140625" style="3"/>
    <col min="4097" max="4097" width="31" style="3" customWidth="1"/>
    <col min="4098" max="4098" width="16.28515625" style="3" customWidth="1"/>
    <col min="4099" max="4099" width="12.42578125" style="3" customWidth="1"/>
    <col min="4100" max="4100" width="18" style="3" customWidth="1"/>
    <col min="4101" max="4101" width="10.42578125" style="3" customWidth="1"/>
    <col min="4102" max="4102" width="9.140625" style="3"/>
    <col min="4103" max="4103" width="0" style="3" hidden="1" customWidth="1"/>
    <col min="4104" max="4352" width="9.140625" style="3"/>
    <col min="4353" max="4353" width="31" style="3" customWidth="1"/>
    <col min="4354" max="4354" width="16.28515625" style="3" customWidth="1"/>
    <col min="4355" max="4355" width="12.42578125" style="3" customWidth="1"/>
    <col min="4356" max="4356" width="18" style="3" customWidth="1"/>
    <col min="4357" max="4357" width="10.42578125" style="3" customWidth="1"/>
    <col min="4358" max="4358" width="9.140625" style="3"/>
    <col min="4359" max="4359" width="0" style="3" hidden="1" customWidth="1"/>
    <col min="4360" max="4608" width="9.140625" style="3"/>
    <col min="4609" max="4609" width="31" style="3" customWidth="1"/>
    <col min="4610" max="4610" width="16.28515625" style="3" customWidth="1"/>
    <col min="4611" max="4611" width="12.42578125" style="3" customWidth="1"/>
    <col min="4612" max="4612" width="18" style="3" customWidth="1"/>
    <col min="4613" max="4613" width="10.42578125" style="3" customWidth="1"/>
    <col min="4614" max="4614" width="9.140625" style="3"/>
    <col min="4615" max="4615" width="0" style="3" hidden="1" customWidth="1"/>
    <col min="4616" max="4864" width="9.140625" style="3"/>
    <col min="4865" max="4865" width="31" style="3" customWidth="1"/>
    <col min="4866" max="4866" width="16.28515625" style="3" customWidth="1"/>
    <col min="4867" max="4867" width="12.42578125" style="3" customWidth="1"/>
    <col min="4868" max="4868" width="18" style="3" customWidth="1"/>
    <col min="4869" max="4869" width="10.42578125" style="3" customWidth="1"/>
    <col min="4870" max="4870" width="9.140625" style="3"/>
    <col min="4871" max="4871" width="0" style="3" hidden="1" customWidth="1"/>
    <col min="4872" max="5120" width="9.140625" style="3"/>
    <col min="5121" max="5121" width="31" style="3" customWidth="1"/>
    <col min="5122" max="5122" width="16.28515625" style="3" customWidth="1"/>
    <col min="5123" max="5123" width="12.42578125" style="3" customWidth="1"/>
    <col min="5124" max="5124" width="18" style="3" customWidth="1"/>
    <col min="5125" max="5125" width="10.42578125" style="3" customWidth="1"/>
    <col min="5126" max="5126" width="9.140625" style="3"/>
    <col min="5127" max="5127" width="0" style="3" hidden="1" customWidth="1"/>
    <col min="5128" max="5376" width="9.140625" style="3"/>
    <col min="5377" max="5377" width="31" style="3" customWidth="1"/>
    <col min="5378" max="5378" width="16.28515625" style="3" customWidth="1"/>
    <col min="5379" max="5379" width="12.42578125" style="3" customWidth="1"/>
    <col min="5380" max="5380" width="18" style="3" customWidth="1"/>
    <col min="5381" max="5381" width="10.42578125" style="3" customWidth="1"/>
    <col min="5382" max="5382" width="9.140625" style="3"/>
    <col min="5383" max="5383" width="0" style="3" hidden="1" customWidth="1"/>
    <col min="5384" max="5632" width="9.140625" style="3"/>
    <col min="5633" max="5633" width="31" style="3" customWidth="1"/>
    <col min="5634" max="5634" width="16.28515625" style="3" customWidth="1"/>
    <col min="5635" max="5635" width="12.42578125" style="3" customWidth="1"/>
    <col min="5636" max="5636" width="18" style="3" customWidth="1"/>
    <col min="5637" max="5637" width="10.42578125" style="3" customWidth="1"/>
    <col min="5638" max="5638" width="9.140625" style="3"/>
    <col min="5639" max="5639" width="0" style="3" hidden="1" customWidth="1"/>
    <col min="5640" max="5888" width="9.140625" style="3"/>
    <col min="5889" max="5889" width="31" style="3" customWidth="1"/>
    <col min="5890" max="5890" width="16.28515625" style="3" customWidth="1"/>
    <col min="5891" max="5891" width="12.42578125" style="3" customWidth="1"/>
    <col min="5892" max="5892" width="18" style="3" customWidth="1"/>
    <col min="5893" max="5893" width="10.42578125" style="3" customWidth="1"/>
    <col min="5894" max="5894" width="9.140625" style="3"/>
    <col min="5895" max="5895" width="0" style="3" hidden="1" customWidth="1"/>
    <col min="5896" max="6144" width="9.140625" style="3"/>
    <col min="6145" max="6145" width="31" style="3" customWidth="1"/>
    <col min="6146" max="6146" width="16.28515625" style="3" customWidth="1"/>
    <col min="6147" max="6147" width="12.42578125" style="3" customWidth="1"/>
    <col min="6148" max="6148" width="18" style="3" customWidth="1"/>
    <col min="6149" max="6149" width="10.42578125" style="3" customWidth="1"/>
    <col min="6150" max="6150" width="9.140625" style="3"/>
    <col min="6151" max="6151" width="0" style="3" hidden="1" customWidth="1"/>
    <col min="6152" max="6400" width="9.140625" style="3"/>
    <col min="6401" max="6401" width="31" style="3" customWidth="1"/>
    <col min="6402" max="6402" width="16.28515625" style="3" customWidth="1"/>
    <col min="6403" max="6403" width="12.42578125" style="3" customWidth="1"/>
    <col min="6404" max="6404" width="18" style="3" customWidth="1"/>
    <col min="6405" max="6405" width="10.42578125" style="3" customWidth="1"/>
    <col min="6406" max="6406" width="9.140625" style="3"/>
    <col min="6407" max="6407" width="0" style="3" hidden="1" customWidth="1"/>
    <col min="6408" max="6656" width="9.140625" style="3"/>
    <col min="6657" max="6657" width="31" style="3" customWidth="1"/>
    <col min="6658" max="6658" width="16.28515625" style="3" customWidth="1"/>
    <col min="6659" max="6659" width="12.42578125" style="3" customWidth="1"/>
    <col min="6660" max="6660" width="18" style="3" customWidth="1"/>
    <col min="6661" max="6661" width="10.42578125" style="3" customWidth="1"/>
    <col min="6662" max="6662" width="9.140625" style="3"/>
    <col min="6663" max="6663" width="0" style="3" hidden="1" customWidth="1"/>
    <col min="6664" max="6912" width="9.140625" style="3"/>
    <col min="6913" max="6913" width="31" style="3" customWidth="1"/>
    <col min="6914" max="6914" width="16.28515625" style="3" customWidth="1"/>
    <col min="6915" max="6915" width="12.42578125" style="3" customWidth="1"/>
    <col min="6916" max="6916" width="18" style="3" customWidth="1"/>
    <col min="6917" max="6917" width="10.42578125" style="3" customWidth="1"/>
    <col min="6918" max="6918" width="9.140625" style="3"/>
    <col min="6919" max="6919" width="0" style="3" hidden="1" customWidth="1"/>
    <col min="6920" max="7168" width="9.140625" style="3"/>
    <col min="7169" max="7169" width="31" style="3" customWidth="1"/>
    <col min="7170" max="7170" width="16.28515625" style="3" customWidth="1"/>
    <col min="7171" max="7171" width="12.42578125" style="3" customWidth="1"/>
    <col min="7172" max="7172" width="18" style="3" customWidth="1"/>
    <col min="7173" max="7173" width="10.42578125" style="3" customWidth="1"/>
    <col min="7174" max="7174" width="9.140625" style="3"/>
    <col min="7175" max="7175" width="0" style="3" hidden="1" customWidth="1"/>
    <col min="7176" max="7424" width="9.140625" style="3"/>
    <col min="7425" max="7425" width="31" style="3" customWidth="1"/>
    <col min="7426" max="7426" width="16.28515625" style="3" customWidth="1"/>
    <col min="7427" max="7427" width="12.42578125" style="3" customWidth="1"/>
    <col min="7428" max="7428" width="18" style="3" customWidth="1"/>
    <col min="7429" max="7429" width="10.42578125" style="3" customWidth="1"/>
    <col min="7430" max="7430" width="9.140625" style="3"/>
    <col min="7431" max="7431" width="0" style="3" hidden="1" customWidth="1"/>
    <col min="7432" max="7680" width="9.140625" style="3"/>
    <col min="7681" max="7681" width="31" style="3" customWidth="1"/>
    <col min="7682" max="7682" width="16.28515625" style="3" customWidth="1"/>
    <col min="7683" max="7683" width="12.42578125" style="3" customWidth="1"/>
    <col min="7684" max="7684" width="18" style="3" customWidth="1"/>
    <col min="7685" max="7685" width="10.42578125" style="3" customWidth="1"/>
    <col min="7686" max="7686" width="9.140625" style="3"/>
    <col min="7687" max="7687" width="0" style="3" hidden="1" customWidth="1"/>
    <col min="7688" max="7936" width="9.140625" style="3"/>
    <col min="7937" max="7937" width="31" style="3" customWidth="1"/>
    <col min="7938" max="7938" width="16.28515625" style="3" customWidth="1"/>
    <col min="7939" max="7939" width="12.42578125" style="3" customWidth="1"/>
    <col min="7940" max="7940" width="18" style="3" customWidth="1"/>
    <col min="7941" max="7941" width="10.42578125" style="3" customWidth="1"/>
    <col min="7942" max="7942" width="9.140625" style="3"/>
    <col min="7943" max="7943" width="0" style="3" hidden="1" customWidth="1"/>
    <col min="7944" max="8192" width="9.140625" style="3"/>
    <col min="8193" max="8193" width="31" style="3" customWidth="1"/>
    <col min="8194" max="8194" width="16.28515625" style="3" customWidth="1"/>
    <col min="8195" max="8195" width="12.42578125" style="3" customWidth="1"/>
    <col min="8196" max="8196" width="18" style="3" customWidth="1"/>
    <col min="8197" max="8197" width="10.42578125" style="3" customWidth="1"/>
    <col min="8198" max="8198" width="9.140625" style="3"/>
    <col min="8199" max="8199" width="0" style="3" hidden="1" customWidth="1"/>
    <col min="8200" max="8448" width="9.140625" style="3"/>
    <col min="8449" max="8449" width="31" style="3" customWidth="1"/>
    <col min="8450" max="8450" width="16.28515625" style="3" customWidth="1"/>
    <col min="8451" max="8451" width="12.42578125" style="3" customWidth="1"/>
    <col min="8452" max="8452" width="18" style="3" customWidth="1"/>
    <col min="8453" max="8453" width="10.42578125" style="3" customWidth="1"/>
    <col min="8454" max="8454" width="9.140625" style="3"/>
    <col min="8455" max="8455" width="0" style="3" hidden="1" customWidth="1"/>
    <col min="8456" max="8704" width="9.140625" style="3"/>
    <col min="8705" max="8705" width="31" style="3" customWidth="1"/>
    <col min="8706" max="8706" width="16.28515625" style="3" customWidth="1"/>
    <col min="8707" max="8707" width="12.42578125" style="3" customWidth="1"/>
    <col min="8708" max="8708" width="18" style="3" customWidth="1"/>
    <col min="8709" max="8709" width="10.42578125" style="3" customWidth="1"/>
    <col min="8710" max="8710" width="9.140625" style="3"/>
    <col min="8711" max="8711" width="0" style="3" hidden="1" customWidth="1"/>
    <col min="8712" max="8960" width="9.140625" style="3"/>
    <col min="8961" max="8961" width="31" style="3" customWidth="1"/>
    <col min="8962" max="8962" width="16.28515625" style="3" customWidth="1"/>
    <col min="8963" max="8963" width="12.42578125" style="3" customWidth="1"/>
    <col min="8964" max="8964" width="18" style="3" customWidth="1"/>
    <col min="8965" max="8965" width="10.42578125" style="3" customWidth="1"/>
    <col min="8966" max="8966" width="9.140625" style="3"/>
    <col min="8967" max="8967" width="0" style="3" hidden="1" customWidth="1"/>
    <col min="8968" max="9216" width="9.140625" style="3"/>
    <col min="9217" max="9217" width="31" style="3" customWidth="1"/>
    <col min="9218" max="9218" width="16.28515625" style="3" customWidth="1"/>
    <col min="9219" max="9219" width="12.42578125" style="3" customWidth="1"/>
    <col min="9220" max="9220" width="18" style="3" customWidth="1"/>
    <col min="9221" max="9221" width="10.42578125" style="3" customWidth="1"/>
    <col min="9222" max="9222" width="9.140625" style="3"/>
    <col min="9223" max="9223" width="0" style="3" hidden="1" customWidth="1"/>
    <col min="9224" max="9472" width="9.140625" style="3"/>
    <col min="9473" max="9473" width="31" style="3" customWidth="1"/>
    <col min="9474" max="9474" width="16.28515625" style="3" customWidth="1"/>
    <col min="9475" max="9475" width="12.42578125" style="3" customWidth="1"/>
    <col min="9476" max="9476" width="18" style="3" customWidth="1"/>
    <col min="9477" max="9477" width="10.42578125" style="3" customWidth="1"/>
    <col min="9478" max="9478" width="9.140625" style="3"/>
    <col min="9479" max="9479" width="0" style="3" hidden="1" customWidth="1"/>
    <col min="9480" max="9728" width="9.140625" style="3"/>
    <col min="9729" max="9729" width="31" style="3" customWidth="1"/>
    <col min="9730" max="9730" width="16.28515625" style="3" customWidth="1"/>
    <col min="9731" max="9731" width="12.42578125" style="3" customWidth="1"/>
    <col min="9732" max="9732" width="18" style="3" customWidth="1"/>
    <col min="9733" max="9733" width="10.42578125" style="3" customWidth="1"/>
    <col min="9734" max="9734" width="9.140625" style="3"/>
    <col min="9735" max="9735" width="0" style="3" hidden="1" customWidth="1"/>
    <col min="9736" max="9984" width="9.140625" style="3"/>
    <col min="9985" max="9985" width="31" style="3" customWidth="1"/>
    <col min="9986" max="9986" width="16.28515625" style="3" customWidth="1"/>
    <col min="9987" max="9987" width="12.42578125" style="3" customWidth="1"/>
    <col min="9988" max="9988" width="18" style="3" customWidth="1"/>
    <col min="9989" max="9989" width="10.42578125" style="3" customWidth="1"/>
    <col min="9990" max="9990" width="9.140625" style="3"/>
    <col min="9991" max="9991" width="0" style="3" hidden="1" customWidth="1"/>
    <col min="9992" max="10240" width="9.140625" style="3"/>
    <col min="10241" max="10241" width="31" style="3" customWidth="1"/>
    <col min="10242" max="10242" width="16.28515625" style="3" customWidth="1"/>
    <col min="10243" max="10243" width="12.42578125" style="3" customWidth="1"/>
    <col min="10244" max="10244" width="18" style="3" customWidth="1"/>
    <col min="10245" max="10245" width="10.42578125" style="3" customWidth="1"/>
    <col min="10246" max="10246" width="9.140625" style="3"/>
    <col min="10247" max="10247" width="0" style="3" hidden="1" customWidth="1"/>
    <col min="10248" max="10496" width="9.140625" style="3"/>
    <col min="10497" max="10497" width="31" style="3" customWidth="1"/>
    <col min="10498" max="10498" width="16.28515625" style="3" customWidth="1"/>
    <col min="10499" max="10499" width="12.42578125" style="3" customWidth="1"/>
    <col min="10500" max="10500" width="18" style="3" customWidth="1"/>
    <col min="10501" max="10501" width="10.42578125" style="3" customWidth="1"/>
    <col min="10502" max="10502" width="9.140625" style="3"/>
    <col min="10503" max="10503" width="0" style="3" hidden="1" customWidth="1"/>
    <col min="10504" max="10752" width="9.140625" style="3"/>
    <col min="10753" max="10753" width="31" style="3" customWidth="1"/>
    <col min="10754" max="10754" width="16.28515625" style="3" customWidth="1"/>
    <col min="10755" max="10755" width="12.42578125" style="3" customWidth="1"/>
    <col min="10756" max="10756" width="18" style="3" customWidth="1"/>
    <col min="10757" max="10757" width="10.42578125" style="3" customWidth="1"/>
    <col min="10758" max="10758" width="9.140625" style="3"/>
    <col min="10759" max="10759" width="0" style="3" hidden="1" customWidth="1"/>
    <col min="10760" max="11008" width="9.140625" style="3"/>
    <col min="11009" max="11009" width="31" style="3" customWidth="1"/>
    <col min="11010" max="11010" width="16.28515625" style="3" customWidth="1"/>
    <col min="11011" max="11011" width="12.42578125" style="3" customWidth="1"/>
    <col min="11012" max="11012" width="18" style="3" customWidth="1"/>
    <col min="11013" max="11013" width="10.42578125" style="3" customWidth="1"/>
    <col min="11014" max="11014" width="9.140625" style="3"/>
    <col min="11015" max="11015" width="0" style="3" hidden="1" customWidth="1"/>
    <col min="11016" max="11264" width="9.140625" style="3"/>
    <col min="11265" max="11265" width="31" style="3" customWidth="1"/>
    <col min="11266" max="11266" width="16.28515625" style="3" customWidth="1"/>
    <col min="11267" max="11267" width="12.42578125" style="3" customWidth="1"/>
    <col min="11268" max="11268" width="18" style="3" customWidth="1"/>
    <col min="11269" max="11269" width="10.42578125" style="3" customWidth="1"/>
    <col min="11270" max="11270" width="9.140625" style="3"/>
    <col min="11271" max="11271" width="0" style="3" hidden="1" customWidth="1"/>
    <col min="11272" max="11520" width="9.140625" style="3"/>
    <col min="11521" max="11521" width="31" style="3" customWidth="1"/>
    <col min="11522" max="11522" width="16.28515625" style="3" customWidth="1"/>
    <col min="11523" max="11523" width="12.42578125" style="3" customWidth="1"/>
    <col min="11524" max="11524" width="18" style="3" customWidth="1"/>
    <col min="11525" max="11525" width="10.42578125" style="3" customWidth="1"/>
    <col min="11526" max="11526" width="9.140625" style="3"/>
    <col min="11527" max="11527" width="0" style="3" hidden="1" customWidth="1"/>
    <col min="11528" max="11776" width="9.140625" style="3"/>
    <col min="11777" max="11777" width="31" style="3" customWidth="1"/>
    <col min="11778" max="11778" width="16.28515625" style="3" customWidth="1"/>
    <col min="11779" max="11779" width="12.42578125" style="3" customWidth="1"/>
    <col min="11780" max="11780" width="18" style="3" customWidth="1"/>
    <col min="11781" max="11781" width="10.42578125" style="3" customWidth="1"/>
    <col min="11782" max="11782" width="9.140625" style="3"/>
    <col min="11783" max="11783" width="0" style="3" hidden="1" customWidth="1"/>
    <col min="11784" max="12032" width="9.140625" style="3"/>
    <col min="12033" max="12033" width="31" style="3" customWidth="1"/>
    <col min="12034" max="12034" width="16.28515625" style="3" customWidth="1"/>
    <col min="12035" max="12035" width="12.42578125" style="3" customWidth="1"/>
    <col min="12036" max="12036" width="18" style="3" customWidth="1"/>
    <col min="12037" max="12037" width="10.42578125" style="3" customWidth="1"/>
    <col min="12038" max="12038" width="9.140625" style="3"/>
    <col min="12039" max="12039" width="0" style="3" hidden="1" customWidth="1"/>
    <col min="12040" max="12288" width="9.140625" style="3"/>
    <col min="12289" max="12289" width="31" style="3" customWidth="1"/>
    <col min="12290" max="12290" width="16.28515625" style="3" customWidth="1"/>
    <col min="12291" max="12291" width="12.42578125" style="3" customWidth="1"/>
    <col min="12292" max="12292" width="18" style="3" customWidth="1"/>
    <col min="12293" max="12293" width="10.42578125" style="3" customWidth="1"/>
    <col min="12294" max="12294" width="9.140625" style="3"/>
    <col min="12295" max="12295" width="0" style="3" hidden="1" customWidth="1"/>
    <col min="12296" max="12544" width="9.140625" style="3"/>
    <col min="12545" max="12545" width="31" style="3" customWidth="1"/>
    <col min="12546" max="12546" width="16.28515625" style="3" customWidth="1"/>
    <col min="12547" max="12547" width="12.42578125" style="3" customWidth="1"/>
    <col min="12548" max="12548" width="18" style="3" customWidth="1"/>
    <col min="12549" max="12549" width="10.42578125" style="3" customWidth="1"/>
    <col min="12550" max="12550" width="9.140625" style="3"/>
    <col min="12551" max="12551" width="0" style="3" hidden="1" customWidth="1"/>
    <col min="12552" max="12800" width="9.140625" style="3"/>
    <col min="12801" max="12801" width="31" style="3" customWidth="1"/>
    <col min="12802" max="12802" width="16.28515625" style="3" customWidth="1"/>
    <col min="12803" max="12803" width="12.42578125" style="3" customWidth="1"/>
    <col min="12804" max="12804" width="18" style="3" customWidth="1"/>
    <col min="12805" max="12805" width="10.42578125" style="3" customWidth="1"/>
    <col min="12806" max="12806" width="9.140625" style="3"/>
    <col min="12807" max="12807" width="0" style="3" hidden="1" customWidth="1"/>
    <col min="12808" max="13056" width="9.140625" style="3"/>
    <col min="13057" max="13057" width="31" style="3" customWidth="1"/>
    <col min="13058" max="13058" width="16.28515625" style="3" customWidth="1"/>
    <col min="13059" max="13059" width="12.42578125" style="3" customWidth="1"/>
    <col min="13060" max="13060" width="18" style="3" customWidth="1"/>
    <col min="13061" max="13061" width="10.42578125" style="3" customWidth="1"/>
    <col min="13062" max="13062" width="9.140625" style="3"/>
    <col min="13063" max="13063" width="0" style="3" hidden="1" customWidth="1"/>
    <col min="13064" max="13312" width="9.140625" style="3"/>
    <col min="13313" max="13313" width="31" style="3" customWidth="1"/>
    <col min="13314" max="13314" width="16.28515625" style="3" customWidth="1"/>
    <col min="13315" max="13315" width="12.42578125" style="3" customWidth="1"/>
    <col min="13316" max="13316" width="18" style="3" customWidth="1"/>
    <col min="13317" max="13317" width="10.42578125" style="3" customWidth="1"/>
    <col min="13318" max="13318" width="9.140625" style="3"/>
    <col min="13319" max="13319" width="0" style="3" hidden="1" customWidth="1"/>
    <col min="13320" max="13568" width="9.140625" style="3"/>
    <col min="13569" max="13569" width="31" style="3" customWidth="1"/>
    <col min="13570" max="13570" width="16.28515625" style="3" customWidth="1"/>
    <col min="13571" max="13571" width="12.42578125" style="3" customWidth="1"/>
    <col min="13572" max="13572" width="18" style="3" customWidth="1"/>
    <col min="13573" max="13573" width="10.42578125" style="3" customWidth="1"/>
    <col min="13574" max="13574" width="9.140625" style="3"/>
    <col min="13575" max="13575" width="0" style="3" hidden="1" customWidth="1"/>
    <col min="13576" max="13824" width="9.140625" style="3"/>
    <col min="13825" max="13825" width="31" style="3" customWidth="1"/>
    <col min="13826" max="13826" width="16.28515625" style="3" customWidth="1"/>
    <col min="13827" max="13827" width="12.42578125" style="3" customWidth="1"/>
    <col min="13828" max="13828" width="18" style="3" customWidth="1"/>
    <col min="13829" max="13829" width="10.42578125" style="3" customWidth="1"/>
    <col min="13830" max="13830" width="9.140625" style="3"/>
    <col min="13831" max="13831" width="0" style="3" hidden="1" customWidth="1"/>
    <col min="13832" max="14080" width="9.140625" style="3"/>
    <col min="14081" max="14081" width="31" style="3" customWidth="1"/>
    <col min="14082" max="14082" width="16.28515625" style="3" customWidth="1"/>
    <col min="14083" max="14083" width="12.42578125" style="3" customWidth="1"/>
    <col min="14084" max="14084" width="18" style="3" customWidth="1"/>
    <col min="14085" max="14085" width="10.42578125" style="3" customWidth="1"/>
    <col min="14086" max="14086" width="9.140625" style="3"/>
    <col min="14087" max="14087" width="0" style="3" hidden="1" customWidth="1"/>
    <col min="14088" max="14336" width="9.140625" style="3"/>
    <col min="14337" max="14337" width="31" style="3" customWidth="1"/>
    <col min="14338" max="14338" width="16.28515625" style="3" customWidth="1"/>
    <col min="14339" max="14339" width="12.42578125" style="3" customWidth="1"/>
    <col min="14340" max="14340" width="18" style="3" customWidth="1"/>
    <col min="14341" max="14341" width="10.42578125" style="3" customWidth="1"/>
    <col min="14342" max="14342" width="9.140625" style="3"/>
    <col min="14343" max="14343" width="0" style="3" hidden="1" customWidth="1"/>
    <col min="14344" max="14592" width="9.140625" style="3"/>
    <col min="14593" max="14593" width="31" style="3" customWidth="1"/>
    <col min="14594" max="14594" width="16.28515625" style="3" customWidth="1"/>
    <col min="14595" max="14595" width="12.42578125" style="3" customWidth="1"/>
    <col min="14596" max="14596" width="18" style="3" customWidth="1"/>
    <col min="14597" max="14597" width="10.42578125" style="3" customWidth="1"/>
    <col min="14598" max="14598" width="9.140625" style="3"/>
    <col min="14599" max="14599" width="0" style="3" hidden="1" customWidth="1"/>
    <col min="14600" max="14848" width="9.140625" style="3"/>
    <col min="14849" max="14849" width="31" style="3" customWidth="1"/>
    <col min="14850" max="14850" width="16.28515625" style="3" customWidth="1"/>
    <col min="14851" max="14851" width="12.42578125" style="3" customWidth="1"/>
    <col min="14852" max="14852" width="18" style="3" customWidth="1"/>
    <col min="14853" max="14853" width="10.42578125" style="3" customWidth="1"/>
    <col min="14854" max="14854" width="9.140625" style="3"/>
    <col min="14855" max="14855" width="0" style="3" hidden="1" customWidth="1"/>
    <col min="14856" max="15104" width="9.140625" style="3"/>
    <col min="15105" max="15105" width="31" style="3" customWidth="1"/>
    <col min="15106" max="15106" width="16.28515625" style="3" customWidth="1"/>
    <col min="15107" max="15107" width="12.42578125" style="3" customWidth="1"/>
    <col min="15108" max="15108" width="18" style="3" customWidth="1"/>
    <col min="15109" max="15109" width="10.42578125" style="3" customWidth="1"/>
    <col min="15110" max="15110" width="9.140625" style="3"/>
    <col min="15111" max="15111" width="0" style="3" hidden="1" customWidth="1"/>
    <col min="15112" max="15360" width="9.140625" style="3"/>
    <col min="15361" max="15361" width="31" style="3" customWidth="1"/>
    <col min="15362" max="15362" width="16.28515625" style="3" customWidth="1"/>
    <col min="15363" max="15363" width="12.42578125" style="3" customWidth="1"/>
    <col min="15364" max="15364" width="18" style="3" customWidth="1"/>
    <col min="15365" max="15365" width="10.42578125" style="3" customWidth="1"/>
    <col min="15366" max="15366" width="9.140625" style="3"/>
    <col min="15367" max="15367" width="0" style="3" hidden="1" customWidth="1"/>
    <col min="15368" max="15616" width="9.140625" style="3"/>
    <col min="15617" max="15617" width="31" style="3" customWidth="1"/>
    <col min="15618" max="15618" width="16.28515625" style="3" customWidth="1"/>
    <col min="15619" max="15619" width="12.42578125" style="3" customWidth="1"/>
    <col min="15620" max="15620" width="18" style="3" customWidth="1"/>
    <col min="15621" max="15621" width="10.42578125" style="3" customWidth="1"/>
    <col min="15622" max="15622" width="9.140625" style="3"/>
    <col min="15623" max="15623" width="0" style="3" hidden="1" customWidth="1"/>
    <col min="15624" max="15872" width="9.140625" style="3"/>
    <col min="15873" max="15873" width="31" style="3" customWidth="1"/>
    <col min="15874" max="15874" width="16.28515625" style="3" customWidth="1"/>
    <col min="15875" max="15875" width="12.42578125" style="3" customWidth="1"/>
    <col min="15876" max="15876" width="18" style="3" customWidth="1"/>
    <col min="15877" max="15877" width="10.42578125" style="3" customWidth="1"/>
    <col min="15878" max="15878" width="9.140625" style="3"/>
    <col min="15879" max="15879" width="0" style="3" hidden="1" customWidth="1"/>
    <col min="15880" max="16128" width="9.140625" style="3"/>
    <col min="16129" max="16129" width="31" style="3" customWidth="1"/>
    <col min="16130" max="16130" width="16.28515625" style="3" customWidth="1"/>
    <col min="16131" max="16131" width="12.42578125" style="3" customWidth="1"/>
    <col min="16132" max="16132" width="18" style="3" customWidth="1"/>
    <col min="16133" max="16133" width="10.42578125" style="3" customWidth="1"/>
    <col min="16134" max="16134" width="9.140625" style="3"/>
    <col min="16135" max="16135" width="0" style="3" hidden="1" customWidth="1"/>
    <col min="16136" max="16384" width="9.140625" style="3"/>
  </cols>
  <sheetData>
    <row r="1" spans="1:7" ht="15.75" customHeight="1" x14ac:dyDescent="0.25">
      <c r="A1" s="166" t="s">
        <v>0</v>
      </c>
      <c r="B1" s="167"/>
      <c r="C1" s="167"/>
      <c r="D1" s="167"/>
      <c r="E1" s="160"/>
      <c r="F1" s="1"/>
      <c r="G1" s="2"/>
    </row>
    <row r="2" spans="1:7" ht="15.75" customHeight="1" x14ac:dyDescent="0.25">
      <c r="A2" s="167"/>
      <c r="B2" s="167"/>
      <c r="C2" s="167"/>
      <c r="D2" s="167"/>
      <c r="E2" s="160"/>
      <c r="F2" s="81"/>
    </row>
    <row r="3" spans="1:7" x14ac:dyDescent="0.25">
      <c r="A3" s="168" t="s">
        <v>1</v>
      </c>
      <c r="B3" s="160"/>
      <c r="C3" s="160"/>
      <c r="D3" s="160"/>
      <c r="E3" s="160"/>
      <c r="F3" s="4"/>
    </row>
    <row r="4" spans="1:7" x14ac:dyDescent="0.25">
      <c r="A4" s="160"/>
      <c r="B4" s="160"/>
      <c r="C4" s="160"/>
      <c r="D4" s="160"/>
      <c r="E4" s="160"/>
      <c r="F4" s="81"/>
    </row>
    <row r="5" spans="1:7" x14ac:dyDescent="0.25">
      <c r="A5" s="160"/>
      <c r="B5" s="160"/>
      <c r="C5" s="160"/>
      <c r="D5" s="160"/>
      <c r="E5" s="160"/>
      <c r="F5" s="81"/>
    </row>
    <row r="6" spans="1:7" x14ac:dyDescent="0.25">
      <c r="A6" s="160"/>
      <c r="B6" s="160"/>
      <c r="C6" s="160"/>
      <c r="D6" s="160"/>
      <c r="E6" s="160"/>
    </row>
    <row r="7" spans="1:7" x14ac:dyDescent="0.25">
      <c r="A7" s="5" t="s">
        <v>2</v>
      </c>
    </row>
    <row r="8" spans="1:7" x14ac:dyDescent="0.25">
      <c r="A8" s="5" t="s">
        <v>3</v>
      </c>
    </row>
    <row r="9" spans="1:7" x14ac:dyDescent="0.25">
      <c r="A9" s="5" t="s">
        <v>4</v>
      </c>
    </row>
    <row r="10" spans="1:7" x14ac:dyDescent="0.25">
      <c r="A10" s="5" t="s">
        <v>5</v>
      </c>
    </row>
    <row r="13" spans="1:7" ht="18" customHeight="1" x14ac:dyDescent="0.25">
      <c r="A13" s="6" t="s">
        <v>6</v>
      </c>
      <c r="B13" s="169"/>
      <c r="C13" s="170"/>
      <c r="D13" s="171"/>
      <c r="G13" s="81" t="s">
        <v>7</v>
      </c>
    </row>
    <row r="14" spans="1:7" ht="18" customHeight="1" x14ac:dyDescent="0.25">
      <c r="A14" s="6" t="s">
        <v>8</v>
      </c>
      <c r="B14" s="172"/>
      <c r="C14" s="173"/>
      <c r="D14" s="173"/>
      <c r="G14" s="7" t="s">
        <v>9</v>
      </c>
    </row>
    <row r="15" spans="1:7" ht="18" customHeight="1" x14ac:dyDescent="0.25">
      <c r="A15" s="6" t="s">
        <v>10</v>
      </c>
      <c r="B15" s="174"/>
      <c r="C15" s="174"/>
      <c r="D15" s="174"/>
      <c r="G15" s="7" t="s">
        <v>11</v>
      </c>
    </row>
    <row r="16" spans="1:7" ht="18" customHeight="1" x14ac:dyDescent="0.25">
      <c r="A16" s="6" t="s">
        <v>12</v>
      </c>
      <c r="B16" s="164"/>
      <c r="C16" s="164"/>
      <c r="D16" s="164"/>
      <c r="E16" s="74"/>
      <c r="G16" s="81" t="s">
        <v>13</v>
      </c>
    </row>
    <row r="17" spans="1:7" ht="18" customHeight="1" x14ac:dyDescent="0.25">
      <c r="A17" s="165"/>
      <c r="B17" s="165"/>
      <c r="C17" s="165"/>
      <c r="D17" s="165"/>
      <c r="G17" s="81" t="s">
        <v>14</v>
      </c>
    </row>
    <row r="18" spans="1:7" ht="15.75" thickBot="1" x14ac:dyDescent="0.3">
      <c r="G18" s="81" t="s">
        <v>15</v>
      </c>
    </row>
    <row r="19" spans="1:7" ht="16.5" thickTop="1" thickBot="1" x14ac:dyDescent="0.3">
      <c r="A19" s="8" t="s">
        <v>16</v>
      </c>
      <c r="B19" s="9" t="s">
        <v>17</v>
      </c>
      <c r="C19" s="143" t="s">
        <v>18</v>
      </c>
      <c r="D19" s="144"/>
      <c r="G19" s="81" t="s">
        <v>19</v>
      </c>
    </row>
    <row r="20" spans="1:7" ht="15.75" thickTop="1" x14ac:dyDescent="0.25">
      <c r="A20" s="141" t="s">
        <v>20</v>
      </c>
      <c r="B20" s="10" t="s">
        <v>21</v>
      </c>
      <c r="C20" s="11"/>
      <c r="D20" s="12"/>
      <c r="G20" s="87" t="s">
        <v>22</v>
      </c>
    </row>
    <row r="21" spans="1:7" x14ac:dyDescent="0.25">
      <c r="A21" s="141"/>
      <c r="B21" s="10" t="s">
        <v>23</v>
      </c>
      <c r="C21" s="11" t="s">
        <v>24</v>
      </c>
      <c r="D21" s="68">
        <v>0</v>
      </c>
      <c r="E21" s="81"/>
      <c r="F21" s="81"/>
      <c r="G21" s="87" t="s">
        <v>25</v>
      </c>
    </row>
    <row r="22" spans="1:7" x14ac:dyDescent="0.25">
      <c r="A22" s="141"/>
      <c r="B22" s="10" t="s">
        <v>26</v>
      </c>
      <c r="C22" s="11"/>
      <c r="D22" s="13"/>
      <c r="E22" s="81"/>
      <c r="F22" s="81"/>
      <c r="G22" s="87" t="s">
        <v>27</v>
      </c>
    </row>
    <row r="23" spans="1:7" ht="15.75" thickBot="1" x14ac:dyDescent="0.3">
      <c r="A23" s="142"/>
      <c r="B23" s="14" t="s">
        <v>28</v>
      </c>
      <c r="C23" s="15"/>
      <c r="D23" s="16"/>
      <c r="E23" s="81"/>
      <c r="F23" s="81"/>
      <c r="G23" s="87" t="s">
        <v>29</v>
      </c>
    </row>
    <row r="24" spans="1:7" x14ac:dyDescent="0.25">
      <c r="A24" s="140" t="s">
        <v>30</v>
      </c>
      <c r="B24" s="10" t="s">
        <v>21</v>
      </c>
      <c r="C24" s="17"/>
      <c r="D24" s="18"/>
      <c r="G24" s="87" t="s">
        <v>31</v>
      </c>
    </row>
    <row r="25" spans="1:7" x14ac:dyDescent="0.25">
      <c r="A25" s="141"/>
      <c r="B25" s="10" t="s">
        <v>23</v>
      </c>
      <c r="C25" s="11" t="s">
        <v>32</v>
      </c>
      <c r="D25" s="68">
        <v>0</v>
      </c>
    </row>
    <row r="26" spans="1:7" x14ac:dyDescent="0.25">
      <c r="A26" s="141"/>
      <c r="B26" s="10" t="s">
        <v>26</v>
      </c>
      <c r="C26" s="11"/>
      <c r="D26" s="13"/>
    </row>
    <row r="27" spans="1:7" ht="15.75" thickBot="1" x14ac:dyDescent="0.3">
      <c r="A27" s="142"/>
      <c r="B27" s="14" t="s">
        <v>28</v>
      </c>
      <c r="C27" s="15"/>
      <c r="D27" s="16"/>
    </row>
    <row r="28" spans="1:7" x14ac:dyDescent="0.25">
      <c r="A28" s="77" t="s">
        <v>33</v>
      </c>
      <c r="B28" s="150" t="s">
        <v>34</v>
      </c>
      <c r="C28" s="152" t="s">
        <v>35</v>
      </c>
      <c r="D28" s="19"/>
      <c r="E28" s="20"/>
    </row>
    <row r="29" spans="1:7" ht="15.75" thickBot="1" x14ac:dyDescent="0.3">
      <c r="A29" s="78" t="s">
        <v>36</v>
      </c>
      <c r="B29" s="151"/>
      <c r="C29" s="153"/>
      <c r="D29" s="70">
        <f xml:space="preserve"> D21 * D25</f>
        <v>0</v>
      </c>
      <c r="E29" s="20"/>
    </row>
    <row r="30" spans="1:7" x14ac:dyDescent="0.25">
      <c r="A30" s="140" t="s">
        <v>37</v>
      </c>
      <c r="B30" s="10" t="s">
        <v>21</v>
      </c>
      <c r="C30" s="21"/>
      <c r="D30" s="18"/>
    </row>
    <row r="31" spans="1:7" x14ac:dyDescent="0.25">
      <c r="A31" s="141"/>
      <c r="B31" s="10" t="s">
        <v>23</v>
      </c>
      <c r="C31" s="11" t="s">
        <v>38</v>
      </c>
      <c r="D31" s="68">
        <v>0</v>
      </c>
    </row>
    <row r="32" spans="1:7" x14ac:dyDescent="0.25">
      <c r="A32" s="141"/>
      <c r="B32" s="10" t="s">
        <v>26</v>
      </c>
      <c r="C32" s="11"/>
      <c r="D32" s="13"/>
    </row>
    <row r="33" spans="1:5" ht="15.75" thickBot="1" x14ac:dyDescent="0.3">
      <c r="A33" s="142"/>
      <c r="B33" s="14" t="s">
        <v>28</v>
      </c>
      <c r="C33" s="11"/>
      <c r="D33" s="16"/>
    </row>
    <row r="34" spans="1:5" x14ac:dyDescent="0.25">
      <c r="A34" s="140" t="s">
        <v>39</v>
      </c>
      <c r="B34" s="10" t="s">
        <v>21</v>
      </c>
      <c r="C34" s="21"/>
      <c r="D34" s="18"/>
    </row>
    <row r="35" spans="1:5" x14ac:dyDescent="0.25">
      <c r="A35" s="141"/>
      <c r="B35" s="10" t="s">
        <v>23</v>
      </c>
      <c r="C35" s="11" t="s">
        <v>40</v>
      </c>
      <c r="D35" s="68">
        <v>0</v>
      </c>
    </row>
    <row r="36" spans="1:5" x14ac:dyDescent="0.25">
      <c r="A36" s="141"/>
      <c r="B36" s="10" t="s">
        <v>26</v>
      </c>
      <c r="C36" s="11"/>
      <c r="D36" s="13"/>
    </row>
    <row r="37" spans="1:5" ht="15.75" thickBot="1" x14ac:dyDescent="0.3">
      <c r="A37" s="142"/>
      <c r="B37" s="14" t="s">
        <v>28</v>
      </c>
      <c r="C37" s="15"/>
      <c r="D37" s="16"/>
    </row>
    <row r="38" spans="1:5" x14ac:dyDescent="0.25">
      <c r="A38" s="140" t="s">
        <v>41</v>
      </c>
      <c r="B38" s="150" t="s">
        <v>42</v>
      </c>
      <c r="C38" s="152" t="s">
        <v>43</v>
      </c>
      <c r="D38" s="22"/>
      <c r="E38" s="20"/>
    </row>
    <row r="39" spans="1:5" ht="15.75" thickBot="1" x14ac:dyDescent="0.3">
      <c r="A39" s="163"/>
      <c r="B39" s="151"/>
      <c r="C39" s="153"/>
      <c r="D39" s="70">
        <f xml:space="preserve"> D31 + D35</f>
        <v>0</v>
      </c>
      <c r="E39" s="20"/>
    </row>
    <row r="40" spans="1:5" x14ac:dyDescent="0.25">
      <c r="A40" s="140" t="s">
        <v>44</v>
      </c>
      <c r="B40" s="10" t="s">
        <v>45</v>
      </c>
      <c r="C40" s="79"/>
      <c r="D40" s="18"/>
    </row>
    <row r="41" spans="1:5" x14ac:dyDescent="0.25">
      <c r="A41" s="141"/>
      <c r="B41" s="10" t="s">
        <v>46</v>
      </c>
      <c r="C41" s="85" t="s">
        <v>47</v>
      </c>
      <c r="D41" s="68">
        <v>0</v>
      </c>
    </row>
    <row r="42" spans="1:5" x14ac:dyDescent="0.25">
      <c r="A42" s="141"/>
      <c r="B42" s="10" t="s">
        <v>48</v>
      </c>
      <c r="C42" s="85"/>
      <c r="D42" s="13"/>
    </row>
    <row r="43" spans="1:5" ht="15.75" thickBot="1" x14ac:dyDescent="0.3">
      <c r="A43" s="142"/>
      <c r="B43" s="14" t="s">
        <v>49</v>
      </c>
      <c r="C43" s="85"/>
      <c r="D43" s="23"/>
    </row>
    <row r="44" spans="1:5" ht="15.75" thickBot="1" x14ac:dyDescent="0.3">
      <c r="A44" s="24" t="s">
        <v>50</v>
      </c>
      <c r="B44" s="25" t="s">
        <v>51</v>
      </c>
      <c r="C44" s="26"/>
      <c r="D44" s="27">
        <f xml:space="preserve"> D29 + D39 + D41</f>
        <v>0</v>
      </c>
    </row>
    <row r="45" spans="1:5" x14ac:dyDescent="0.25">
      <c r="A45" s="140" t="s">
        <v>52</v>
      </c>
      <c r="B45" s="10" t="s">
        <v>21</v>
      </c>
      <c r="C45" s="11"/>
      <c r="D45" s="13"/>
    </row>
    <row r="46" spans="1:5" x14ac:dyDescent="0.25">
      <c r="A46" s="141"/>
      <c r="B46" s="10" t="s">
        <v>23</v>
      </c>
      <c r="C46" s="11" t="s">
        <v>53</v>
      </c>
      <c r="D46" s="68">
        <v>0</v>
      </c>
    </row>
    <row r="47" spans="1:5" x14ac:dyDescent="0.25">
      <c r="A47" s="141"/>
      <c r="B47" s="10" t="s">
        <v>26</v>
      </c>
      <c r="C47" s="11"/>
      <c r="D47" s="13"/>
    </row>
    <row r="48" spans="1:5" ht="15.75" thickBot="1" x14ac:dyDescent="0.3">
      <c r="A48" s="142"/>
      <c r="B48" s="14" t="s">
        <v>28</v>
      </c>
      <c r="C48" s="11"/>
      <c r="D48" s="23"/>
    </row>
    <row r="49" spans="1:4" x14ac:dyDescent="0.25">
      <c r="A49" s="28" t="s">
        <v>54</v>
      </c>
      <c r="B49" s="29"/>
      <c r="C49" s="21"/>
      <c r="D49" s="18"/>
    </row>
    <row r="50" spans="1:4" x14ac:dyDescent="0.25">
      <c r="A50" s="28" t="s">
        <v>55</v>
      </c>
      <c r="B50" s="29" t="s">
        <v>56</v>
      </c>
      <c r="C50" s="11" t="s">
        <v>57</v>
      </c>
      <c r="D50" s="68">
        <v>0</v>
      </c>
    </row>
    <row r="51" spans="1:4" x14ac:dyDescent="0.25">
      <c r="A51" s="28" t="s">
        <v>58</v>
      </c>
      <c r="B51" s="29" t="s">
        <v>59</v>
      </c>
      <c r="C51" s="11"/>
      <c r="D51" s="13"/>
    </row>
    <row r="52" spans="1:4" ht="15.75" thickBot="1" x14ac:dyDescent="0.3">
      <c r="A52" s="30" t="s">
        <v>60</v>
      </c>
      <c r="B52" s="29" t="s">
        <v>61</v>
      </c>
      <c r="C52" s="15"/>
      <c r="D52" s="23"/>
    </row>
    <row r="53" spans="1:4" ht="26.25" thickBot="1" x14ac:dyDescent="0.3">
      <c r="A53" s="78" t="s">
        <v>62</v>
      </c>
      <c r="B53" s="31" t="s">
        <v>63</v>
      </c>
      <c r="C53" s="32" t="s">
        <v>64</v>
      </c>
      <c r="D53" s="73">
        <f xml:space="preserve"> D46 + D50</f>
        <v>0</v>
      </c>
    </row>
    <row r="54" spans="1:4" x14ac:dyDescent="0.25">
      <c r="A54" s="140" t="s">
        <v>65</v>
      </c>
      <c r="B54" s="33" t="s">
        <v>66</v>
      </c>
      <c r="C54" s="21"/>
      <c r="D54" s="13"/>
    </row>
    <row r="55" spans="1:4" x14ac:dyDescent="0.25">
      <c r="A55" s="141"/>
      <c r="B55" s="10" t="s">
        <v>21</v>
      </c>
      <c r="C55" s="11"/>
      <c r="D55" s="34"/>
    </row>
    <row r="56" spans="1:4" x14ac:dyDescent="0.25">
      <c r="A56" s="141"/>
      <c r="B56" s="10" t="s">
        <v>23</v>
      </c>
      <c r="C56" s="11" t="s">
        <v>67</v>
      </c>
      <c r="D56" s="68">
        <v>0</v>
      </c>
    </row>
    <row r="57" spans="1:4" x14ac:dyDescent="0.25">
      <c r="A57" s="141"/>
      <c r="B57" s="10" t="s">
        <v>26</v>
      </c>
      <c r="C57" s="11"/>
      <c r="D57" s="13"/>
    </row>
    <row r="58" spans="1:4" ht="15.75" thickBot="1" x14ac:dyDescent="0.3">
      <c r="A58" s="147"/>
      <c r="B58" s="35" t="s">
        <v>28</v>
      </c>
      <c r="C58" s="36"/>
      <c r="D58" s="37"/>
    </row>
    <row r="59" spans="1:4" ht="16.5" thickTop="1" thickBot="1" x14ac:dyDescent="0.3">
      <c r="A59" s="38"/>
      <c r="B59" s="38"/>
      <c r="C59" s="39"/>
      <c r="D59" s="40"/>
    </row>
    <row r="60" spans="1:4" ht="16.5" thickTop="1" thickBot="1" x14ac:dyDescent="0.3">
      <c r="A60" s="8" t="s">
        <v>16</v>
      </c>
      <c r="B60" s="9" t="s">
        <v>17</v>
      </c>
      <c r="C60" s="143" t="s">
        <v>18</v>
      </c>
      <c r="D60" s="144"/>
    </row>
    <row r="61" spans="1:4" ht="15.75" thickTop="1" x14ac:dyDescent="0.25">
      <c r="A61" s="41" t="s">
        <v>68</v>
      </c>
      <c r="B61" s="83" t="s">
        <v>21</v>
      </c>
      <c r="C61" s="42"/>
      <c r="D61" s="13"/>
    </row>
    <row r="62" spans="1:4" x14ac:dyDescent="0.25">
      <c r="A62" s="41" t="s">
        <v>69</v>
      </c>
      <c r="B62" s="83" t="s">
        <v>23</v>
      </c>
      <c r="C62" s="11" t="s">
        <v>70</v>
      </c>
      <c r="D62" s="68">
        <v>0</v>
      </c>
    </row>
    <row r="63" spans="1:4" x14ac:dyDescent="0.25">
      <c r="A63" s="43"/>
      <c r="B63" s="83" t="s">
        <v>26</v>
      </c>
      <c r="C63" s="11"/>
      <c r="D63" s="13"/>
    </row>
    <row r="64" spans="1:4" ht="15.75" thickBot="1" x14ac:dyDescent="0.3">
      <c r="A64" s="44"/>
      <c r="B64" s="84" t="s">
        <v>28</v>
      </c>
      <c r="C64" s="11"/>
      <c r="D64" s="23"/>
    </row>
    <row r="65" spans="1:14" x14ac:dyDescent="0.25">
      <c r="A65" s="41" t="s">
        <v>71</v>
      </c>
      <c r="B65" s="83" t="s">
        <v>21</v>
      </c>
      <c r="C65" s="45"/>
      <c r="D65" s="18"/>
    </row>
    <row r="66" spans="1:14" x14ac:dyDescent="0.25">
      <c r="A66" s="41" t="s">
        <v>72</v>
      </c>
      <c r="B66" s="83" t="s">
        <v>23</v>
      </c>
      <c r="C66" s="11" t="s">
        <v>73</v>
      </c>
      <c r="D66" s="68">
        <v>0</v>
      </c>
      <c r="N66" s="22"/>
    </row>
    <row r="67" spans="1:14" x14ac:dyDescent="0.25">
      <c r="A67" s="43"/>
      <c r="B67" s="83" t="s">
        <v>26</v>
      </c>
      <c r="C67" s="11"/>
      <c r="D67" s="13"/>
    </row>
    <row r="68" spans="1:14" ht="15.75" thickBot="1" x14ac:dyDescent="0.3">
      <c r="A68" s="44"/>
      <c r="B68" s="84" t="s">
        <v>28</v>
      </c>
      <c r="C68" s="15"/>
      <c r="D68" s="16"/>
      <c r="G68" s="81" t="s">
        <v>169</v>
      </c>
    </row>
    <row r="69" spans="1:14" ht="26.25" thickBot="1" x14ac:dyDescent="0.3">
      <c r="A69" s="46" t="s">
        <v>74</v>
      </c>
      <c r="B69" s="84" t="s">
        <v>75</v>
      </c>
      <c r="C69" s="11" t="s">
        <v>76</v>
      </c>
      <c r="D69" s="72">
        <f>IF(ROUND((D62+D66)*D99/2,0)&lt;=4,ROUND((D62+D66)*D99/2,0),4)</f>
        <v>0</v>
      </c>
      <c r="E69" s="67"/>
    </row>
    <row r="70" spans="1:14" x14ac:dyDescent="0.25">
      <c r="A70" s="148" t="s">
        <v>77</v>
      </c>
      <c r="B70" s="150" t="s">
        <v>78</v>
      </c>
      <c r="C70" s="152" t="s">
        <v>79</v>
      </c>
      <c r="D70" s="22"/>
      <c r="E70" s="20"/>
    </row>
    <row r="71" spans="1:14" ht="15.75" thickBot="1" x14ac:dyDescent="0.3">
      <c r="A71" s="149"/>
      <c r="B71" s="151"/>
      <c r="C71" s="153"/>
      <c r="D71" s="71">
        <f xml:space="preserve"> D56 + D69</f>
        <v>0</v>
      </c>
      <c r="E71" s="20"/>
    </row>
    <row r="72" spans="1:14" ht="15.75" thickBot="1" x14ac:dyDescent="0.3">
      <c r="A72" s="47" t="s">
        <v>80</v>
      </c>
      <c r="B72" s="48" t="s">
        <v>81</v>
      </c>
      <c r="C72" s="49"/>
      <c r="D72" s="50">
        <f xml:space="preserve"> D53 + D71</f>
        <v>0</v>
      </c>
    </row>
    <row r="73" spans="1:14" x14ac:dyDescent="0.25">
      <c r="A73" s="82" t="s">
        <v>82</v>
      </c>
      <c r="B73" s="83" t="s">
        <v>21</v>
      </c>
      <c r="C73" s="45"/>
      <c r="D73" s="18"/>
    </row>
    <row r="74" spans="1:14" x14ac:dyDescent="0.25">
      <c r="A74" s="41"/>
      <c r="B74" s="83" t="s">
        <v>23</v>
      </c>
      <c r="C74" s="11" t="s">
        <v>83</v>
      </c>
      <c r="D74" s="68">
        <v>0</v>
      </c>
    </row>
    <row r="75" spans="1:14" x14ac:dyDescent="0.25">
      <c r="A75" s="41"/>
      <c r="B75" s="83" t="s">
        <v>26</v>
      </c>
      <c r="C75" s="11"/>
      <c r="D75" s="13"/>
    </row>
    <row r="76" spans="1:14" ht="15.75" thickBot="1" x14ac:dyDescent="0.3">
      <c r="A76" s="46"/>
      <c r="B76" s="84" t="s">
        <v>28</v>
      </c>
      <c r="C76" s="15"/>
      <c r="D76" s="16"/>
    </row>
    <row r="77" spans="1:14" x14ac:dyDescent="0.25">
      <c r="A77" s="76" t="s">
        <v>84</v>
      </c>
      <c r="B77" s="83"/>
      <c r="C77" s="21"/>
      <c r="D77" s="18"/>
    </row>
    <row r="78" spans="1:14" x14ac:dyDescent="0.25">
      <c r="A78" s="77" t="s">
        <v>85</v>
      </c>
      <c r="B78" s="83"/>
      <c r="C78" s="11" t="s">
        <v>86</v>
      </c>
      <c r="D78" s="68">
        <v>0</v>
      </c>
    </row>
    <row r="79" spans="1:14" x14ac:dyDescent="0.25">
      <c r="A79" s="77" t="s">
        <v>87</v>
      </c>
      <c r="B79" s="83" t="s">
        <v>88</v>
      </c>
      <c r="C79" s="42"/>
      <c r="D79" s="13"/>
    </row>
    <row r="80" spans="1:14" ht="15.75" thickBot="1" x14ac:dyDescent="0.3">
      <c r="A80" s="78" t="s">
        <v>89</v>
      </c>
      <c r="B80" s="84" t="s">
        <v>90</v>
      </c>
      <c r="C80" s="51"/>
      <c r="D80" s="52"/>
    </row>
    <row r="81" spans="1:5" x14ac:dyDescent="0.25">
      <c r="A81" s="140" t="s">
        <v>91</v>
      </c>
      <c r="B81" s="83"/>
      <c r="C81" s="21"/>
      <c r="D81" s="18"/>
    </row>
    <row r="82" spans="1:5" x14ac:dyDescent="0.25">
      <c r="A82" s="154"/>
      <c r="B82" s="83"/>
      <c r="C82" s="11" t="s">
        <v>92</v>
      </c>
      <c r="D82" s="68">
        <v>0</v>
      </c>
    </row>
    <row r="83" spans="1:5" x14ac:dyDescent="0.25">
      <c r="A83" s="77" t="s">
        <v>93</v>
      </c>
      <c r="B83" s="83" t="s">
        <v>88</v>
      </c>
      <c r="C83" s="42"/>
      <c r="D83" s="13"/>
    </row>
    <row r="84" spans="1:5" ht="15.75" thickBot="1" x14ac:dyDescent="0.3">
      <c r="A84" s="78" t="s">
        <v>94</v>
      </c>
      <c r="B84" s="84" t="s">
        <v>90</v>
      </c>
      <c r="C84" s="51"/>
      <c r="D84" s="52"/>
    </row>
    <row r="85" spans="1:5" x14ac:dyDescent="0.25">
      <c r="A85" s="53" t="s">
        <v>95</v>
      </c>
      <c r="B85" s="83"/>
      <c r="C85" s="21"/>
      <c r="D85" s="18"/>
    </row>
    <row r="86" spans="1:5" x14ac:dyDescent="0.25">
      <c r="A86" s="54" t="s">
        <v>96</v>
      </c>
      <c r="B86" s="83" t="s">
        <v>97</v>
      </c>
      <c r="C86" s="11" t="s">
        <v>98</v>
      </c>
      <c r="D86" s="68">
        <v>0</v>
      </c>
    </row>
    <row r="87" spans="1:5" ht="15.75" thickBot="1" x14ac:dyDescent="0.3">
      <c r="A87" s="55" t="s">
        <v>99</v>
      </c>
      <c r="B87" s="84" t="s">
        <v>61</v>
      </c>
      <c r="C87" s="42"/>
      <c r="D87" s="13"/>
    </row>
    <row r="88" spans="1:5" x14ac:dyDescent="0.25">
      <c r="A88" s="41" t="s">
        <v>100</v>
      </c>
      <c r="B88" s="83"/>
      <c r="C88" s="21"/>
      <c r="D88" s="18"/>
    </row>
    <row r="89" spans="1:5" x14ac:dyDescent="0.25">
      <c r="A89" s="54" t="s">
        <v>101</v>
      </c>
      <c r="B89" s="83" t="s">
        <v>97</v>
      </c>
      <c r="C89" s="11" t="s">
        <v>102</v>
      </c>
      <c r="D89" s="68">
        <v>0</v>
      </c>
    </row>
    <row r="90" spans="1:5" ht="15.75" thickBot="1" x14ac:dyDescent="0.3">
      <c r="A90" s="55" t="s">
        <v>103</v>
      </c>
      <c r="B90" s="84" t="s">
        <v>90</v>
      </c>
      <c r="C90" s="51"/>
      <c r="D90" s="52"/>
    </row>
    <row r="91" spans="1:5" x14ac:dyDescent="0.25">
      <c r="A91" s="41" t="s">
        <v>104</v>
      </c>
      <c r="B91" s="83"/>
      <c r="C91" s="21"/>
      <c r="D91" s="18"/>
    </row>
    <row r="92" spans="1:5" x14ac:dyDescent="0.25">
      <c r="A92" s="54" t="s">
        <v>105</v>
      </c>
      <c r="B92" s="83" t="s">
        <v>97</v>
      </c>
      <c r="C92" s="11" t="s">
        <v>106</v>
      </c>
      <c r="D92" s="68">
        <v>0</v>
      </c>
    </row>
    <row r="93" spans="1:5" ht="15.75" thickBot="1" x14ac:dyDescent="0.3">
      <c r="A93" s="54" t="s">
        <v>107</v>
      </c>
      <c r="B93" s="83" t="s">
        <v>90</v>
      </c>
      <c r="C93" s="42"/>
      <c r="D93" s="52"/>
    </row>
    <row r="94" spans="1:5" x14ac:dyDescent="0.25">
      <c r="A94" s="155" t="s">
        <v>108</v>
      </c>
      <c r="B94" s="155" t="s">
        <v>109</v>
      </c>
      <c r="C94" s="152" t="s">
        <v>110</v>
      </c>
      <c r="D94" s="56"/>
      <c r="E94" s="20"/>
    </row>
    <row r="95" spans="1:5" x14ac:dyDescent="0.25">
      <c r="A95" s="156"/>
      <c r="B95" s="156"/>
      <c r="C95" s="158"/>
      <c r="D95" s="70">
        <f xml:space="preserve"> (D74 * D78) + D82 + D86 + D89 + D92</f>
        <v>0</v>
      </c>
      <c r="E95" s="20"/>
    </row>
    <row r="96" spans="1:5" ht="15.75" thickBot="1" x14ac:dyDescent="0.3">
      <c r="A96" s="157"/>
      <c r="B96" s="157"/>
      <c r="C96" s="153"/>
      <c r="D96" s="57"/>
      <c r="E96" s="20"/>
    </row>
    <row r="97" spans="1:5" ht="15.75" thickBot="1" x14ac:dyDescent="0.3">
      <c r="A97" s="58" t="s">
        <v>111</v>
      </c>
      <c r="B97" s="59"/>
      <c r="C97" s="60"/>
      <c r="D97" s="50">
        <f xml:space="preserve"> D44 + D72 + D95</f>
        <v>0</v>
      </c>
      <c r="E97" s="86"/>
    </row>
    <row r="98" spans="1:5" ht="16.5" thickTop="1" thickBot="1" x14ac:dyDescent="0.3">
      <c r="A98" s="61" t="s">
        <v>112</v>
      </c>
      <c r="B98" s="62"/>
      <c r="C98" s="62"/>
      <c r="D98" s="139">
        <v>1</v>
      </c>
    </row>
    <row r="99" spans="1:5" ht="15.75" thickBot="1" x14ac:dyDescent="0.3">
      <c r="A99" s="63" t="s">
        <v>113</v>
      </c>
      <c r="B99" s="64"/>
      <c r="C99" s="64"/>
      <c r="D99" s="69">
        <f xml:space="preserve"> D66 / D98</f>
        <v>0</v>
      </c>
    </row>
    <row r="100" spans="1:5" ht="15.75" thickTop="1" x14ac:dyDescent="0.25"/>
    <row r="102" spans="1:5" x14ac:dyDescent="0.25">
      <c r="A102" s="65" t="s">
        <v>114</v>
      </c>
    </row>
    <row r="103" spans="1:5" x14ac:dyDescent="0.25">
      <c r="A103" s="159" t="s">
        <v>115</v>
      </c>
      <c r="B103" s="160"/>
      <c r="C103" s="160"/>
      <c r="D103" s="160"/>
    </row>
    <row r="104" spans="1:5" x14ac:dyDescent="0.25">
      <c r="A104" s="160"/>
      <c r="B104" s="160"/>
      <c r="C104" s="160"/>
      <c r="D104" s="160"/>
    </row>
    <row r="105" spans="1:5" x14ac:dyDescent="0.25">
      <c r="A105" s="65" t="s">
        <v>116</v>
      </c>
    </row>
    <row r="107" spans="1:5" x14ac:dyDescent="0.25">
      <c r="A107" s="161" t="s">
        <v>117</v>
      </c>
      <c r="B107" s="162"/>
      <c r="C107" s="162"/>
      <c r="D107" s="162"/>
    </row>
    <row r="108" spans="1:5" x14ac:dyDescent="0.25">
      <c r="A108" s="162"/>
      <c r="B108" s="162"/>
      <c r="C108" s="162"/>
      <c r="D108" s="162"/>
    </row>
    <row r="109" spans="1:5" x14ac:dyDescent="0.25">
      <c r="A109" s="66" t="s">
        <v>118</v>
      </c>
      <c r="B109" s="66"/>
      <c r="C109" s="66"/>
      <c r="D109" s="66"/>
    </row>
    <row r="110" spans="1:5" x14ac:dyDescent="0.25">
      <c r="A110" s="145" t="s">
        <v>119</v>
      </c>
      <c r="B110" s="146"/>
      <c r="C110" s="146"/>
      <c r="D110" s="146"/>
      <c r="E110" s="146"/>
    </row>
    <row r="111" spans="1:5" x14ac:dyDescent="0.25">
      <c r="A111" s="80" t="s">
        <v>120</v>
      </c>
      <c r="B111" s="80"/>
      <c r="C111" s="80"/>
      <c r="D111" s="80"/>
      <c r="E111" s="81"/>
    </row>
    <row r="112" spans="1:5" x14ac:dyDescent="0.25">
      <c r="A112" s="66" t="s">
        <v>121</v>
      </c>
      <c r="B112" s="80"/>
      <c r="C112" s="80"/>
      <c r="D112" s="80"/>
      <c r="E112" s="81"/>
    </row>
    <row r="113" spans="1:5" x14ac:dyDescent="0.25">
      <c r="A113" s="80" t="s">
        <v>122</v>
      </c>
      <c r="B113" s="80"/>
      <c r="C113" s="80"/>
      <c r="D113" s="80"/>
      <c r="E113" s="81"/>
    </row>
  </sheetData>
  <sheetProtection algorithmName="SHA-512" hashValue="RtOuVI1Q8ehgdr1LCfUGlgjCItOTAd0bAnBo7/hAw6oT8N6WySdTfs+rSdh3zWWvLFhZdWsdK0XegVOLTnLX9g==" saltValue="Vzt46vmkpCD047ECzIRGdA==" spinCount="100000" sheet="1" insertHyperlinks="0" autoFilter="0"/>
  <mergeCells count="31">
    <mergeCell ref="A1:E2"/>
    <mergeCell ref="A3:E6"/>
    <mergeCell ref="B13:D13"/>
    <mergeCell ref="B14:D14"/>
    <mergeCell ref="B15:D15"/>
    <mergeCell ref="B38:B39"/>
    <mergeCell ref="C38:C39"/>
    <mergeCell ref="A40:A43"/>
    <mergeCell ref="B16:D16"/>
    <mergeCell ref="A24:A27"/>
    <mergeCell ref="B28:B29"/>
    <mergeCell ref="C28:C29"/>
    <mergeCell ref="A30:A33"/>
    <mergeCell ref="A34:A37"/>
    <mergeCell ref="A17:D17"/>
    <mergeCell ref="A45:A48"/>
    <mergeCell ref="C19:D19"/>
    <mergeCell ref="A20:A23"/>
    <mergeCell ref="A110:E110"/>
    <mergeCell ref="A54:A58"/>
    <mergeCell ref="C60:D60"/>
    <mergeCell ref="A70:A71"/>
    <mergeCell ref="B70:B71"/>
    <mergeCell ref="C70:C71"/>
    <mergeCell ref="A81:A82"/>
    <mergeCell ref="A94:A96"/>
    <mergeCell ref="B94:B96"/>
    <mergeCell ref="C94:C96"/>
    <mergeCell ref="A103:D104"/>
    <mergeCell ref="A107:D108"/>
    <mergeCell ref="A38:A3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 altText="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3</xdr:col>
                    <xdr:colOff>276225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Line="0" autoPict="0">
                <anchor mov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2</xdr:col>
                    <xdr:colOff>361950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 altText="testovanie">
                <anchor moveWithCells="1">
                  <from>
                    <xdr:col>0</xdr:col>
                    <xdr:colOff>1019175</xdr:colOff>
                    <xdr:row>16</xdr:row>
                    <xdr:rowOff>19050</xdr:rowOff>
                  </from>
                  <to>
                    <xdr:col>3</xdr:col>
                    <xdr:colOff>1781175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H46"/>
  <sheetViews>
    <sheetView topLeftCell="A10" workbookViewId="0">
      <selection activeCell="G35" sqref="G35"/>
    </sheetView>
  </sheetViews>
  <sheetFormatPr defaultRowHeight="15" x14ac:dyDescent="0.25"/>
  <cols>
    <col min="1" max="1" width="17.42578125" style="3" customWidth="1"/>
    <col min="2" max="2" width="19.140625" style="3" customWidth="1"/>
    <col min="3" max="5" width="9.140625" style="3"/>
    <col min="6" max="6" width="3.85546875" style="3" customWidth="1"/>
    <col min="7" max="7" width="15.28515625" style="3" customWidth="1"/>
    <col min="8" max="8" width="25.42578125" style="3" customWidth="1"/>
    <col min="9" max="256" width="9.140625" style="3"/>
    <col min="257" max="257" width="17.42578125" style="3" customWidth="1"/>
    <col min="258" max="258" width="19.140625" style="3" customWidth="1"/>
    <col min="259" max="261" width="9.140625" style="3"/>
    <col min="262" max="262" width="3.85546875" style="3" customWidth="1"/>
    <col min="263" max="263" width="15.28515625" style="3" customWidth="1"/>
    <col min="264" max="512" width="9.140625" style="3"/>
    <col min="513" max="513" width="17.42578125" style="3" customWidth="1"/>
    <col min="514" max="514" width="19.140625" style="3" customWidth="1"/>
    <col min="515" max="517" width="9.140625" style="3"/>
    <col min="518" max="518" width="3.85546875" style="3" customWidth="1"/>
    <col min="519" max="519" width="15.28515625" style="3" customWidth="1"/>
    <col min="520" max="768" width="9.140625" style="3"/>
    <col min="769" max="769" width="17.42578125" style="3" customWidth="1"/>
    <col min="770" max="770" width="19.140625" style="3" customWidth="1"/>
    <col min="771" max="773" width="9.140625" style="3"/>
    <col min="774" max="774" width="3.85546875" style="3" customWidth="1"/>
    <col min="775" max="775" width="15.28515625" style="3" customWidth="1"/>
    <col min="776" max="1024" width="9.140625" style="3"/>
    <col min="1025" max="1025" width="17.42578125" style="3" customWidth="1"/>
    <col min="1026" max="1026" width="19.140625" style="3" customWidth="1"/>
    <col min="1027" max="1029" width="9.140625" style="3"/>
    <col min="1030" max="1030" width="3.85546875" style="3" customWidth="1"/>
    <col min="1031" max="1031" width="15.28515625" style="3" customWidth="1"/>
    <col min="1032" max="1280" width="9.140625" style="3"/>
    <col min="1281" max="1281" width="17.42578125" style="3" customWidth="1"/>
    <col min="1282" max="1282" width="19.140625" style="3" customWidth="1"/>
    <col min="1283" max="1285" width="9.140625" style="3"/>
    <col min="1286" max="1286" width="3.85546875" style="3" customWidth="1"/>
    <col min="1287" max="1287" width="15.28515625" style="3" customWidth="1"/>
    <col min="1288" max="1536" width="9.140625" style="3"/>
    <col min="1537" max="1537" width="17.42578125" style="3" customWidth="1"/>
    <col min="1538" max="1538" width="19.140625" style="3" customWidth="1"/>
    <col min="1539" max="1541" width="9.140625" style="3"/>
    <col min="1542" max="1542" width="3.85546875" style="3" customWidth="1"/>
    <col min="1543" max="1543" width="15.28515625" style="3" customWidth="1"/>
    <col min="1544" max="1792" width="9.140625" style="3"/>
    <col min="1793" max="1793" width="17.42578125" style="3" customWidth="1"/>
    <col min="1794" max="1794" width="19.140625" style="3" customWidth="1"/>
    <col min="1795" max="1797" width="9.140625" style="3"/>
    <col min="1798" max="1798" width="3.85546875" style="3" customWidth="1"/>
    <col min="1799" max="1799" width="15.28515625" style="3" customWidth="1"/>
    <col min="1800" max="2048" width="9.140625" style="3"/>
    <col min="2049" max="2049" width="17.42578125" style="3" customWidth="1"/>
    <col min="2050" max="2050" width="19.140625" style="3" customWidth="1"/>
    <col min="2051" max="2053" width="9.140625" style="3"/>
    <col min="2054" max="2054" width="3.85546875" style="3" customWidth="1"/>
    <col min="2055" max="2055" width="15.28515625" style="3" customWidth="1"/>
    <col min="2056" max="2304" width="9.140625" style="3"/>
    <col min="2305" max="2305" width="17.42578125" style="3" customWidth="1"/>
    <col min="2306" max="2306" width="19.140625" style="3" customWidth="1"/>
    <col min="2307" max="2309" width="9.140625" style="3"/>
    <col min="2310" max="2310" width="3.85546875" style="3" customWidth="1"/>
    <col min="2311" max="2311" width="15.28515625" style="3" customWidth="1"/>
    <col min="2312" max="2560" width="9.140625" style="3"/>
    <col min="2561" max="2561" width="17.42578125" style="3" customWidth="1"/>
    <col min="2562" max="2562" width="19.140625" style="3" customWidth="1"/>
    <col min="2563" max="2565" width="9.140625" style="3"/>
    <col min="2566" max="2566" width="3.85546875" style="3" customWidth="1"/>
    <col min="2567" max="2567" width="15.28515625" style="3" customWidth="1"/>
    <col min="2568" max="2816" width="9.140625" style="3"/>
    <col min="2817" max="2817" width="17.42578125" style="3" customWidth="1"/>
    <col min="2818" max="2818" width="19.140625" style="3" customWidth="1"/>
    <col min="2819" max="2821" width="9.140625" style="3"/>
    <col min="2822" max="2822" width="3.85546875" style="3" customWidth="1"/>
    <col min="2823" max="2823" width="15.28515625" style="3" customWidth="1"/>
    <col min="2824" max="3072" width="9.140625" style="3"/>
    <col min="3073" max="3073" width="17.42578125" style="3" customWidth="1"/>
    <col min="3074" max="3074" width="19.140625" style="3" customWidth="1"/>
    <col min="3075" max="3077" width="9.140625" style="3"/>
    <col min="3078" max="3078" width="3.85546875" style="3" customWidth="1"/>
    <col min="3079" max="3079" width="15.28515625" style="3" customWidth="1"/>
    <col min="3080" max="3328" width="9.140625" style="3"/>
    <col min="3329" max="3329" width="17.42578125" style="3" customWidth="1"/>
    <col min="3330" max="3330" width="19.140625" style="3" customWidth="1"/>
    <col min="3331" max="3333" width="9.140625" style="3"/>
    <col min="3334" max="3334" width="3.85546875" style="3" customWidth="1"/>
    <col min="3335" max="3335" width="15.28515625" style="3" customWidth="1"/>
    <col min="3336" max="3584" width="9.140625" style="3"/>
    <col min="3585" max="3585" width="17.42578125" style="3" customWidth="1"/>
    <col min="3586" max="3586" width="19.140625" style="3" customWidth="1"/>
    <col min="3587" max="3589" width="9.140625" style="3"/>
    <col min="3590" max="3590" width="3.85546875" style="3" customWidth="1"/>
    <col min="3591" max="3591" width="15.28515625" style="3" customWidth="1"/>
    <col min="3592" max="3840" width="9.140625" style="3"/>
    <col min="3841" max="3841" width="17.42578125" style="3" customWidth="1"/>
    <col min="3842" max="3842" width="19.140625" style="3" customWidth="1"/>
    <col min="3843" max="3845" width="9.140625" style="3"/>
    <col min="3846" max="3846" width="3.85546875" style="3" customWidth="1"/>
    <col min="3847" max="3847" width="15.28515625" style="3" customWidth="1"/>
    <col min="3848" max="4096" width="9.140625" style="3"/>
    <col min="4097" max="4097" width="17.42578125" style="3" customWidth="1"/>
    <col min="4098" max="4098" width="19.140625" style="3" customWidth="1"/>
    <col min="4099" max="4101" width="9.140625" style="3"/>
    <col min="4102" max="4102" width="3.85546875" style="3" customWidth="1"/>
    <col min="4103" max="4103" width="15.28515625" style="3" customWidth="1"/>
    <col min="4104" max="4352" width="9.140625" style="3"/>
    <col min="4353" max="4353" width="17.42578125" style="3" customWidth="1"/>
    <col min="4354" max="4354" width="19.140625" style="3" customWidth="1"/>
    <col min="4355" max="4357" width="9.140625" style="3"/>
    <col min="4358" max="4358" width="3.85546875" style="3" customWidth="1"/>
    <col min="4359" max="4359" width="15.28515625" style="3" customWidth="1"/>
    <col min="4360" max="4608" width="9.140625" style="3"/>
    <col min="4609" max="4609" width="17.42578125" style="3" customWidth="1"/>
    <col min="4610" max="4610" width="19.140625" style="3" customWidth="1"/>
    <col min="4611" max="4613" width="9.140625" style="3"/>
    <col min="4614" max="4614" width="3.85546875" style="3" customWidth="1"/>
    <col min="4615" max="4615" width="15.28515625" style="3" customWidth="1"/>
    <col min="4616" max="4864" width="9.140625" style="3"/>
    <col min="4865" max="4865" width="17.42578125" style="3" customWidth="1"/>
    <col min="4866" max="4866" width="19.140625" style="3" customWidth="1"/>
    <col min="4867" max="4869" width="9.140625" style="3"/>
    <col min="4870" max="4870" width="3.85546875" style="3" customWidth="1"/>
    <col min="4871" max="4871" width="15.28515625" style="3" customWidth="1"/>
    <col min="4872" max="5120" width="9.140625" style="3"/>
    <col min="5121" max="5121" width="17.42578125" style="3" customWidth="1"/>
    <col min="5122" max="5122" width="19.140625" style="3" customWidth="1"/>
    <col min="5123" max="5125" width="9.140625" style="3"/>
    <col min="5126" max="5126" width="3.85546875" style="3" customWidth="1"/>
    <col min="5127" max="5127" width="15.28515625" style="3" customWidth="1"/>
    <col min="5128" max="5376" width="9.140625" style="3"/>
    <col min="5377" max="5377" width="17.42578125" style="3" customWidth="1"/>
    <col min="5378" max="5378" width="19.140625" style="3" customWidth="1"/>
    <col min="5379" max="5381" width="9.140625" style="3"/>
    <col min="5382" max="5382" width="3.85546875" style="3" customWidth="1"/>
    <col min="5383" max="5383" width="15.28515625" style="3" customWidth="1"/>
    <col min="5384" max="5632" width="9.140625" style="3"/>
    <col min="5633" max="5633" width="17.42578125" style="3" customWidth="1"/>
    <col min="5634" max="5634" width="19.140625" style="3" customWidth="1"/>
    <col min="5635" max="5637" width="9.140625" style="3"/>
    <col min="5638" max="5638" width="3.85546875" style="3" customWidth="1"/>
    <col min="5639" max="5639" width="15.28515625" style="3" customWidth="1"/>
    <col min="5640" max="5888" width="9.140625" style="3"/>
    <col min="5889" max="5889" width="17.42578125" style="3" customWidth="1"/>
    <col min="5890" max="5890" width="19.140625" style="3" customWidth="1"/>
    <col min="5891" max="5893" width="9.140625" style="3"/>
    <col min="5894" max="5894" width="3.85546875" style="3" customWidth="1"/>
    <col min="5895" max="5895" width="15.28515625" style="3" customWidth="1"/>
    <col min="5896" max="6144" width="9.140625" style="3"/>
    <col min="6145" max="6145" width="17.42578125" style="3" customWidth="1"/>
    <col min="6146" max="6146" width="19.140625" style="3" customWidth="1"/>
    <col min="6147" max="6149" width="9.140625" style="3"/>
    <col min="6150" max="6150" width="3.85546875" style="3" customWidth="1"/>
    <col min="6151" max="6151" width="15.28515625" style="3" customWidth="1"/>
    <col min="6152" max="6400" width="9.140625" style="3"/>
    <col min="6401" max="6401" width="17.42578125" style="3" customWidth="1"/>
    <col min="6402" max="6402" width="19.140625" style="3" customWidth="1"/>
    <col min="6403" max="6405" width="9.140625" style="3"/>
    <col min="6406" max="6406" width="3.85546875" style="3" customWidth="1"/>
    <col min="6407" max="6407" width="15.28515625" style="3" customWidth="1"/>
    <col min="6408" max="6656" width="9.140625" style="3"/>
    <col min="6657" max="6657" width="17.42578125" style="3" customWidth="1"/>
    <col min="6658" max="6658" width="19.140625" style="3" customWidth="1"/>
    <col min="6659" max="6661" width="9.140625" style="3"/>
    <col min="6662" max="6662" width="3.85546875" style="3" customWidth="1"/>
    <col min="6663" max="6663" width="15.28515625" style="3" customWidth="1"/>
    <col min="6664" max="6912" width="9.140625" style="3"/>
    <col min="6913" max="6913" width="17.42578125" style="3" customWidth="1"/>
    <col min="6914" max="6914" width="19.140625" style="3" customWidth="1"/>
    <col min="6915" max="6917" width="9.140625" style="3"/>
    <col min="6918" max="6918" width="3.85546875" style="3" customWidth="1"/>
    <col min="6919" max="6919" width="15.28515625" style="3" customWidth="1"/>
    <col min="6920" max="7168" width="9.140625" style="3"/>
    <col min="7169" max="7169" width="17.42578125" style="3" customWidth="1"/>
    <col min="7170" max="7170" width="19.140625" style="3" customWidth="1"/>
    <col min="7171" max="7173" width="9.140625" style="3"/>
    <col min="7174" max="7174" width="3.85546875" style="3" customWidth="1"/>
    <col min="7175" max="7175" width="15.28515625" style="3" customWidth="1"/>
    <col min="7176" max="7424" width="9.140625" style="3"/>
    <col min="7425" max="7425" width="17.42578125" style="3" customWidth="1"/>
    <col min="7426" max="7426" width="19.140625" style="3" customWidth="1"/>
    <col min="7427" max="7429" width="9.140625" style="3"/>
    <col min="7430" max="7430" width="3.85546875" style="3" customWidth="1"/>
    <col min="7431" max="7431" width="15.28515625" style="3" customWidth="1"/>
    <col min="7432" max="7680" width="9.140625" style="3"/>
    <col min="7681" max="7681" width="17.42578125" style="3" customWidth="1"/>
    <col min="7682" max="7682" width="19.140625" style="3" customWidth="1"/>
    <col min="7683" max="7685" width="9.140625" style="3"/>
    <col min="7686" max="7686" width="3.85546875" style="3" customWidth="1"/>
    <col min="7687" max="7687" width="15.28515625" style="3" customWidth="1"/>
    <col min="7688" max="7936" width="9.140625" style="3"/>
    <col min="7937" max="7937" width="17.42578125" style="3" customWidth="1"/>
    <col min="7938" max="7938" width="19.140625" style="3" customWidth="1"/>
    <col min="7939" max="7941" width="9.140625" style="3"/>
    <col min="7942" max="7942" width="3.85546875" style="3" customWidth="1"/>
    <col min="7943" max="7943" width="15.28515625" style="3" customWidth="1"/>
    <col min="7944" max="8192" width="9.140625" style="3"/>
    <col min="8193" max="8193" width="17.42578125" style="3" customWidth="1"/>
    <col min="8194" max="8194" width="19.140625" style="3" customWidth="1"/>
    <col min="8195" max="8197" width="9.140625" style="3"/>
    <col min="8198" max="8198" width="3.85546875" style="3" customWidth="1"/>
    <col min="8199" max="8199" width="15.28515625" style="3" customWidth="1"/>
    <col min="8200" max="8448" width="9.140625" style="3"/>
    <col min="8449" max="8449" width="17.42578125" style="3" customWidth="1"/>
    <col min="8450" max="8450" width="19.140625" style="3" customWidth="1"/>
    <col min="8451" max="8453" width="9.140625" style="3"/>
    <col min="8454" max="8454" width="3.85546875" style="3" customWidth="1"/>
    <col min="8455" max="8455" width="15.28515625" style="3" customWidth="1"/>
    <col min="8456" max="8704" width="9.140625" style="3"/>
    <col min="8705" max="8705" width="17.42578125" style="3" customWidth="1"/>
    <col min="8706" max="8706" width="19.140625" style="3" customWidth="1"/>
    <col min="8707" max="8709" width="9.140625" style="3"/>
    <col min="8710" max="8710" width="3.85546875" style="3" customWidth="1"/>
    <col min="8711" max="8711" width="15.28515625" style="3" customWidth="1"/>
    <col min="8712" max="8960" width="9.140625" style="3"/>
    <col min="8961" max="8961" width="17.42578125" style="3" customWidth="1"/>
    <col min="8962" max="8962" width="19.140625" style="3" customWidth="1"/>
    <col min="8963" max="8965" width="9.140625" style="3"/>
    <col min="8966" max="8966" width="3.85546875" style="3" customWidth="1"/>
    <col min="8967" max="8967" width="15.28515625" style="3" customWidth="1"/>
    <col min="8968" max="9216" width="9.140625" style="3"/>
    <col min="9217" max="9217" width="17.42578125" style="3" customWidth="1"/>
    <col min="9218" max="9218" width="19.140625" style="3" customWidth="1"/>
    <col min="9219" max="9221" width="9.140625" style="3"/>
    <col min="9222" max="9222" width="3.85546875" style="3" customWidth="1"/>
    <col min="9223" max="9223" width="15.28515625" style="3" customWidth="1"/>
    <col min="9224" max="9472" width="9.140625" style="3"/>
    <col min="9473" max="9473" width="17.42578125" style="3" customWidth="1"/>
    <col min="9474" max="9474" width="19.140625" style="3" customWidth="1"/>
    <col min="9475" max="9477" width="9.140625" style="3"/>
    <col min="9478" max="9478" width="3.85546875" style="3" customWidth="1"/>
    <col min="9479" max="9479" width="15.28515625" style="3" customWidth="1"/>
    <col min="9480" max="9728" width="9.140625" style="3"/>
    <col min="9729" max="9729" width="17.42578125" style="3" customWidth="1"/>
    <col min="9730" max="9730" width="19.140625" style="3" customWidth="1"/>
    <col min="9731" max="9733" width="9.140625" style="3"/>
    <col min="9734" max="9734" width="3.85546875" style="3" customWidth="1"/>
    <col min="9735" max="9735" width="15.28515625" style="3" customWidth="1"/>
    <col min="9736" max="9984" width="9.140625" style="3"/>
    <col min="9985" max="9985" width="17.42578125" style="3" customWidth="1"/>
    <col min="9986" max="9986" width="19.140625" style="3" customWidth="1"/>
    <col min="9987" max="9989" width="9.140625" style="3"/>
    <col min="9990" max="9990" width="3.85546875" style="3" customWidth="1"/>
    <col min="9991" max="9991" width="15.28515625" style="3" customWidth="1"/>
    <col min="9992" max="10240" width="9.140625" style="3"/>
    <col min="10241" max="10241" width="17.42578125" style="3" customWidth="1"/>
    <col min="10242" max="10242" width="19.140625" style="3" customWidth="1"/>
    <col min="10243" max="10245" width="9.140625" style="3"/>
    <col min="10246" max="10246" width="3.85546875" style="3" customWidth="1"/>
    <col min="10247" max="10247" width="15.28515625" style="3" customWidth="1"/>
    <col min="10248" max="10496" width="9.140625" style="3"/>
    <col min="10497" max="10497" width="17.42578125" style="3" customWidth="1"/>
    <col min="10498" max="10498" width="19.140625" style="3" customWidth="1"/>
    <col min="10499" max="10501" width="9.140625" style="3"/>
    <col min="10502" max="10502" width="3.85546875" style="3" customWidth="1"/>
    <col min="10503" max="10503" width="15.28515625" style="3" customWidth="1"/>
    <col min="10504" max="10752" width="9.140625" style="3"/>
    <col min="10753" max="10753" width="17.42578125" style="3" customWidth="1"/>
    <col min="10754" max="10754" width="19.140625" style="3" customWidth="1"/>
    <col min="10755" max="10757" width="9.140625" style="3"/>
    <col min="10758" max="10758" width="3.85546875" style="3" customWidth="1"/>
    <col min="10759" max="10759" width="15.28515625" style="3" customWidth="1"/>
    <col min="10760" max="11008" width="9.140625" style="3"/>
    <col min="11009" max="11009" width="17.42578125" style="3" customWidth="1"/>
    <col min="11010" max="11010" width="19.140625" style="3" customWidth="1"/>
    <col min="11011" max="11013" width="9.140625" style="3"/>
    <col min="11014" max="11014" width="3.85546875" style="3" customWidth="1"/>
    <col min="11015" max="11015" width="15.28515625" style="3" customWidth="1"/>
    <col min="11016" max="11264" width="9.140625" style="3"/>
    <col min="11265" max="11265" width="17.42578125" style="3" customWidth="1"/>
    <col min="11266" max="11266" width="19.140625" style="3" customWidth="1"/>
    <col min="11267" max="11269" width="9.140625" style="3"/>
    <col min="11270" max="11270" width="3.85546875" style="3" customWidth="1"/>
    <col min="11271" max="11271" width="15.28515625" style="3" customWidth="1"/>
    <col min="11272" max="11520" width="9.140625" style="3"/>
    <col min="11521" max="11521" width="17.42578125" style="3" customWidth="1"/>
    <col min="11522" max="11522" width="19.140625" style="3" customWidth="1"/>
    <col min="11523" max="11525" width="9.140625" style="3"/>
    <col min="11526" max="11526" width="3.85546875" style="3" customWidth="1"/>
    <col min="11527" max="11527" width="15.28515625" style="3" customWidth="1"/>
    <col min="11528" max="11776" width="9.140625" style="3"/>
    <col min="11777" max="11777" width="17.42578125" style="3" customWidth="1"/>
    <col min="11778" max="11778" width="19.140625" style="3" customWidth="1"/>
    <col min="11779" max="11781" width="9.140625" style="3"/>
    <col min="11782" max="11782" width="3.85546875" style="3" customWidth="1"/>
    <col min="11783" max="11783" width="15.28515625" style="3" customWidth="1"/>
    <col min="11784" max="12032" width="9.140625" style="3"/>
    <col min="12033" max="12033" width="17.42578125" style="3" customWidth="1"/>
    <col min="12034" max="12034" width="19.140625" style="3" customWidth="1"/>
    <col min="12035" max="12037" width="9.140625" style="3"/>
    <col min="12038" max="12038" width="3.85546875" style="3" customWidth="1"/>
    <col min="12039" max="12039" width="15.28515625" style="3" customWidth="1"/>
    <col min="12040" max="12288" width="9.140625" style="3"/>
    <col min="12289" max="12289" width="17.42578125" style="3" customWidth="1"/>
    <col min="12290" max="12290" width="19.140625" style="3" customWidth="1"/>
    <col min="12291" max="12293" width="9.140625" style="3"/>
    <col min="12294" max="12294" width="3.85546875" style="3" customWidth="1"/>
    <col min="12295" max="12295" width="15.28515625" style="3" customWidth="1"/>
    <col min="12296" max="12544" width="9.140625" style="3"/>
    <col min="12545" max="12545" width="17.42578125" style="3" customWidth="1"/>
    <col min="12546" max="12546" width="19.140625" style="3" customWidth="1"/>
    <col min="12547" max="12549" width="9.140625" style="3"/>
    <col min="12550" max="12550" width="3.85546875" style="3" customWidth="1"/>
    <col min="12551" max="12551" width="15.28515625" style="3" customWidth="1"/>
    <col min="12552" max="12800" width="9.140625" style="3"/>
    <col min="12801" max="12801" width="17.42578125" style="3" customWidth="1"/>
    <col min="12802" max="12802" width="19.140625" style="3" customWidth="1"/>
    <col min="12803" max="12805" width="9.140625" style="3"/>
    <col min="12806" max="12806" width="3.85546875" style="3" customWidth="1"/>
    <col min="12807" max="12807" width="15.28515625" style="3" customWidth="1"/>
    <col min="12808" max="13056" width="9.140625" style="3"/>
    <col min="13057" max="13057" width="17.42578125" style="3" customWidth="1"/>
    <col min="13058" max="13058" width="19.140625" style="3" customWidth="1"/>
    <col min="13059" max="13061" width="9.140625" style="3"/>
    <col min="13062" max="13062" width="3.85546875" style="3" customWidth="1"/>
    <col min="13063" max="13063" width="15.28515625" style="3" customWidth="1"/>
    <col min="13064" max="13312" width="9.140625" style="3"/>
    <col min="13313" max="13313" width="17.42578125" style="3" customWidth="1"/>
    <col min="13314" max="13314" width="19.140625" style="3" customWidth="1"/>
    <col min="13315" max="13317" width="9.140625" style="3"/>
    <col min="13318" max="13318" width="3.85546875" style="3" customWidth="1"/>
    <col min="13319" max="13319" width="15.28515625" style="3" customWidth="1"/>
    <col min="13320" max="13568" width="9.140625" style="3"/>
    <col min="13569" max="13569" width="17.42578125" style="3" customWidth="1"/>
    <col min="13570" max="13570" width="19.140625" style="3" customWidth="1"/>
    <col min="13571" max="13573" width="9.140625" style="3"/>
    <col min="13574" max="13574" width="3.85546875" style="3" customWidth="1"/>
    <col min="13575" max="13575" width="15.28515625" style="3" customWidth="1"/>
    <col min="13576" max="13824" width="9.140625" style="3"/>
    <col min="13825" max="13825" width="17.42578125" style="3" customWidth="1"/>
    <col min="13826" max="13826" width="19.140625" style="3" customWidth="1"/>
    <col min="13827" max="13829" width="9.140625" style="3"/>
    <col min="13830" max="13830" width="3.85546875" style="3" customWidth="1"/>
    <col min="13831" max="13831" width="15.28515625" style="3" customWidth="1"/>
    <col min="13832" max="14080" width="9.140625" style="3"/>
    <col min="14081" max="14081" width="17.42578125" style="3" customWidth="1"/>
    <col min="14082" max="14082" width="19.140625" style="3" customWidth="1"/>
    <col min="14083" max="14085" width="9.140625" style="3"/>
    <col min="14086" max="14086" width="3.85546875" style="3" customWidth="1"/>
    <col min="14087" max="14087" width="15.28515625" style="3" customWidth="1"/>
    <col min="14088" max="14336" width="9.140625" style="3"/>
    <col min="14337" max="14337" width="17.42578125" style="3" customWidth="1"/>
    <col min="14338" max="14338" width="19.140625" style="3" customWidth="1"/>
    <col min="14339" max="14341" width="9.140625" style="3"/>
    <col min="14342" max="14342" width="3.85546875" style="3" customWidth="1"/>
    <col min="14343" max="14343" width="15.28515625" style="3" customWidth="1"/>
    <col min="14344" max="14592" width="9.140625" style="3"/>
    <col min="14593" max="14593" width="17.42578125" style="3" customWidth="1"/>
    <col min="14594" max="14594" width="19.140625" style="3" customWidth="1"/>
    <col min="14595" max="14597" width="9.140625" style="3"/>
    <col min="14598" max="14598" width="3.85546875" style="3" customWidth="1"/>
    <col min="14599" max="14599" width="15.28515625" style="3" customWidth="1"/>
    <col min="14600" max="14848" width="9.140625" style="3"/>
    <col min="14849" max="14849" width="17.42578125" style="3" customWidth="1"/>
    <col min="14850" max="14850" width="19.140625" style="3" customWidth="1"/>
    <col min="14851" max="14853" width="9.140625" style="3"/>
    <col min="14854" max="14854" width="3.85546875" style="3" customWidth="1"/>
    <col min="14855" max="14855" width="15.28515625" style="3" customWidth="1"/>
    <col min="14856" max="15104" width="9.140625" style="3"/>
    <col min="15105" max="15105" width="17.42578125" style="3" customWidth="1"/>
    <col min="15106" max="15106" width="19.140625" style="3" customWidth="1"/>
    <col min="15107" max="15109" width="9.140625" style="3"/>
    <col min="15110" max="15110" width="3.85546875" style="3" customWidth="1"/>
    <col min="15111" max="15111" width="15.28515625" style="3" customWidth="1"/>
    <col min="15112" max="15360" width="9.140625" style="3"/>
    <col min="15361" max="15361" width="17.42578125" style="3" customWidth="1"/>
    <col min="15362" max="15362" width="19.140625" style="3" customWidth="1"/>
    <col min="15363" max="15365" width="9.140625" style="3"/>
    <col min="15366" max="15366" width="3.85546875" style="3" customWidth="1"/>
    <col min="15367" max="15367" width="15.28515625" style="3" customWidth="1"/>
    <col min="15368" max="15616" width="9.140625" style="3"/>
    <col min="15617" max="15617" width="17.42578125" style="3" customWidth="1"/>
    <col min="15618" max="15618" width="19.140625" style="3" customWidth="1"/>
    <col min="15619" max="15621" width="9.140625" style="3"/>
    <col min="15622" max="15622" width="3.85546875" style="3" customWidth="1"/>
    <col min="15623" max="15623" width="15.28515625" style="3" customWidth="1"/>
    <col min="15624" max="15872" width="9.140625" style="3"/>
    <col min="15873" max="15873" width="17.42578125" style="3" customWidth="1"/>
    <col min="15874" max="15874" width="19.140625" style="3" customWidth="1"/>
    <col min="15875" max="15877" width="9.140625" style="3"/>
    <col min="15878" max="15878" width="3.85546875" style="3" customWidth="1"/>
    <col min="15879" max="15879" width="15.28515625" style="3" customWidth="1"/>
    <col min="15880" max="16128" width="9.140625" style="3"/>
    <col min="16129" max="16129" width="17.42578125" style="3" customWidth="1"/>
    <col min="16130" max="16130" width="19.140625" style="3" customWidth="1"/>
    <col min="16131" max="16133" width="9.140625" style="3"/>
    <col min="16134" max="16134" width="3.85546875" style="3" customWidth="1"/>
    <col min="16135" max="16135" width="15.28515625" style="3" customWidth="1"/>
    <col min="16136" max="16384" width="9.140625" style="3"/>
  </cols>
  <sheetData>
    <row r="1" spans="1:8" x14ac:dyDescent="0.25">
      <c r="A1" s="177" t="s">
        <v>123</v>
      </c>
      <c r="B1" s="160"/>
      <c r="C1" s="160"/>
      <c r="D1" s="160"/>
      <c r="E1" s="160"/>
      <c r="F1" s="160"/>
      <c r="G1" s="160"/>
      <c r="H1" s="88"/>
    </row>
    <row r="2" spans="1:8" x14ac:dyDescent="0.25">
      <c r="A2" s="160"/>
      <c r="B2" s="160"/>
      <c r="C2" s="160"/>
      <c r="D2" s="160"/>
      <c r="E2" s="160"/>
      <c r="F2" s="160"/>
      <c r="G2" s="160"/>
      <c r="H2" s="88"/>
    </row>
    <row r="3" spans="1:8" x14ac:dyDescent="0.25">
      <c r="A3" s="89"/>
      <c r="B3" s="89"/>
      <c r="C3" s="90"/>
      <c r="D3" s="90"/>
      <c r="E3" s="90"/>
      <c r="F3" s="90"/>
      <c r="G3" s="90"/>
      <c r="H3" s="91"/>
    </row>
    <row r="4" spans="1:8" x14ac:dyDescent="0.25">
      <c r="A4" s="178" t="s">
        <v>124</v>
      </c>
      <c r="B4" s="146"/>
      <c r="C4" s="146"/>
      <c r="D4" s="146"/>
      <c r="E4" s="146"/>
      <c r="F4" s="146"/>
      <c r="G4" s="146"/>
      <c r="H4" s="88"/>
    </row>
    <row r="5" spans="1:8" x14ac:dyDescent="0.25">
      <c r="A5" s="146"/>
      <c r="B5" s="146"/>
      <c r="C5" s="146"/>
      <c r="D5" s="146"/>
      <c r="E5" s="146"/>
      <c r="F5" s="146"/>
      <c r="G5" s="146"/>
      <c r="H5" s="88"/>
    </row>
    <row r="6" spans="1:8" x14ac:dyDescent="0.25">
      <c r="A6" s="146"/>
      <c r="B6" s="146"/>
      <c r="C6" s="146"/>
      <c r="D6" s="146"/>
      <c r="E6" s="146"/>
      <c r="F6" s="146"/>
      <c r="G6" s="146"/>
      <c r="H6" s="88"/>
    </row>
    <row r="7" spans="1:8" x14ac:dyDescent="0.25">
      <c r="A7" s="75"/>
      <c r="B7" s="75"/>
      <c r="C7" s="75"/>
      <c r="D7" s="75"/>
      <c r="E7" s="75"/>
      <c r="F7" s="75"/>
      <c r="G7" s="75"/>
      <c r="H7" s="92"/>
    </row>
    <row r="8" spans="1:8" ht="15.75" thickBot="1" x14ac:dyDescent="0.3">
      <c r="A8" s="93"/>
      <c r="B8" s="93"/>
      <c r="C8" s="94"/>
      <c r="D8" s="94"/>
      <c r="E8" s="94"/>
      <c r="F8" s="94"/>
      <c r="G8" s="94"/>
      <c r="H8" s="95"/>
    </row>
    <row r="9" spans="1:8" ht="16.5" thickTop="1" thickBot="1" x14ac:dyDescent="0.3">
      <c r="A9" s="179" t="s">
        <v>125</v>
      </c>
      <c r="B9" s="180"/>
      <c r="C9" s="183" t="s">
        <v>126</v>
      </c>
      <c r="D9" s="184"/>
      <c r="E9" s="185"/>
      <c r="F9" s="96"/>
      <c r="G9" s="94"/>
      <c r="H9" s="95"/>
    </row>
    <row r="10" spans="1:8" ht="15.75" thickBot="1" x14ac:dyDescent="0.3">
      <c r="A10" s="181"/>
      <c r="B10" s="182"/>
      <c r="C10" s="97" t="s">
        <v>127</v>
      </c>
      <c r="D10" s="98" t="s">
        <v>128</v>
      </c>
      <c r="E10" s="99" t="s">
        <v>129</v>
      </c>
      <c r="F10" s="100"/>
      <c r="G10" s="101" t="s">
        <v>130</v>
      </c>
      <c r="H10" s="95"/>
    </row>
    <row r="11" spans="1:8" ht="16.5" thickTop="1" thickBot="1" x14ac:dyDescent="0.3">
      <c r="A11" s="186" t="s">
        <v>131</v>
      </c>
      <c r="B11" s="187"/>
      <c r="C11" s="102">
        <v>10</v>
      </c>
      <c r="D11" s="103">
        <v>11</v>
      </c>
      <c r="E11" s="104">
        <v>13</v>
      </c>
      <c r="F11" s="100"/>
      <c r="G11" s="105">
        <f>'Bezpečnostné opatrenia'!D44</f>
        <v>0</v>
      </c>
      <c r="H11" s="95"/>
    </row>
    <row r="12" spans="1:8" ht="15.75" thickBot="1" x14ac:dyDescent="0.3">
      <c r="A12" s="175" t="s">
        <v>132</v>
      </c>
      <c r="B12" s="176"/>
      <c r="C12" s="102">
        <v>6</v>
      </c>
      <c r="D12" s="103">
        <v>7</v>
      </c>
      <c r="E12" s="104">
        <v>7</v>
      </c>
      <c r="F12" s="100"/>
      <c r="G12" s="106">
        <f>'Bezpečnostné opatrenia'!D72</f>
        <v>0</v>
      </c>
      <c r="H12" s="95"/>
    </row>
    <row r="13" spans="1:8" ht="15.75" thickBot="1" x14ac:dyDescent="0.3">
      <c r="A13" s="188" t="s">
        <v>165</v>
      </c>
      <c r="B13" s="189"/>
      <c r="C13" s="97">
        <v>5</v>
      </c>
      <c r="D13" s="98">
        <v>6</v>
      </c>
      <c r="E13" s="107">
        <v>6</v>
      </c>
      <c r="F13" s="100"/>
      <c r="G13" s="106">
        <f>'Bezpečnostné opatrenia'!D95</f>
        <v>0</v>
      </c>
      <c r="H13" s="108"/>
    </row>
    <row r="14" spans="1:8" ht="16.5" thickTop="1" thickBot="1" x14ac:dyDescent="0.3">
      <c r="A14" s="190" t="s">
        <v>133</v>
      </c>
      <c r="B14" s="191"/>
      <c r="C14" s="109">
        <v>21</v>
      </c>
      <c r="D14" s="109">
        <v>24</v>
      </c>
      <c r="E14" s="110">
        <v>26</v>
      </c>
      <c r="F14" s="96"/>
      <c r="G14" s="111">
        <f>SUM(G11:G13)</f>
        <v>0</v>
      </c>
      <c r="H14" s="95"/>
    </row>
    <row r="15" spans="1:8" ht="15.75" thickTop="1" x14ac:dyDescent="0.25">
      <c r="A15" s="112"/>
      <c r="B15" s="113"/>
      <c r="C15" s="114"/>
      <c r="D15" s="114"/>
      <c r="E15" s="114"/>
      <c r="F15" s="96"/>
      <c r="G15" s="115"/>
      <c r="H15" s="95"/>
    </row>
    <row r="16" spans="1:8" ht="15.75" thickBot="1" x14ac:dyDescent="0.3">
      <c r="A16" s="117"/>
      <c r="B16" s="117"/>
      <c r="C16" s="94"/>
      <c r="D16" s="94"/>
      <c r="E16" s="94"/>
      <c r="F16" s="118"/>
      <c r="G16" s="94"/>
      <c r="H16" s="95"/>
    </row>
    <row r="17" spans="1:8" ht="16.5" thickTop="1" thickBot="1" x14ac:dyDescent="0.3">
      <c r="A17" s="179" t="s">
        <v>134</v>
      </c>
      <c r="B17" s="192"/>
      <c r="C17" s="183" t="s">
        <v>126</v>
      </c>
      <c r="D17" s="184"/>
      <c r="E17" s="185"/>
      <c r="F17" s="96"/>
      <c r="G17" s="94"/>
      <c r="H17" s="95"/>
    </row>
    <row r="18" spans="1:8" ht="15.75" thickBot="1" x14ac:dyDescent="0.3">
      <c r="A18" s="181"/>
      <c r="B18" s="193"/>
      <c r="C18" s="97" t="s">
        <v>127</v>
      </c>
      <c r="D18" s="98" t="s">
        <v>128</v>
      </c>
      <c r="E18" s="123" t="s">
        <v>129</v>
      </c>
      <c r="F18" s="100"/>
      <c r="G18" s="101" t="s">
        <v>130</v>
      </c>
      <c r="H18" s="95"/>
    </row>
    <row r="19" spans="1:8" ht="16.5" thickTop="1" thickBot="1" x14ac:dyDescent="0.3">
      <c r="A19" s="186" t="s">
        <v>131</v>
      </c>
      <c r="B19" s="187"/>
      <c r="C19" s="102">
        <v>8</v>
      </c>
      <c r="D19" s="103">
        <v>9</v>
      </c>
      <c r="E19" s="124">
        <v>10</v>
      </c>
      <c r="F19" s="100"/>
      <c r="G19" s="106">
        <f>G11</f>
        <v>0</v>
      </c>
      <c r="H19" s="95"/>
    </row>
    <row r="20" spans="1:8" ht="15.75" thickBot="1" x14ac:dyDescent="0.3">
      <c r="A20" s="175" t="s">
        <v>135</v>
      </c>
      <c r="B20" s="176"/>
      <c r="C20" s="102">
        <v>4</v>
      </c>
      <c r="D20" s="103">
        <v>5</v>
      </c>
      <c r="E20" s="124">
        <v>5</v>
      </c>
      <c r="F20" s="100"/>
      <c r="G20" s="106">
        <f>G12</f>
        <v>0</v>
      </c>
      <c r="H20" s="95"/>
    </row>
    <row r="21" spans="1:8" ht="15.75" thickBot="1" x14ac:dyDescent="0.3">
      <c r="A21" s="188" t="s">
        <v>165</v>
      </c>
      <c r="B21" s="189"/>
      <c r="C21" s="97">
        <v>5</v>
      </c>
      <c r="D21" s="98">
        <v>6</v>
      </c>
      <c r="E21" s="123">
        <v>6</v>
      </c>
      <c r="F21" s="100"/>
      <c r="G21" s="106">
        <f>G13</f>
        <v>0</v>
      </c>
      <c r="H21" s="108"/>
    </row>
    <row r="22" spans="1:8" ht="16.5" thickTop="1" thickBot="1" x14ac:dyDescent="0.3">
      <c r="A22" s="190" t="s">
        <v>133</v>
      </c>
      <c r="B22" s="194"/>
      <c r="C22" s="125">
        <v>17</v>
      </c>
      <c r="D22" s="109">
        <v>20</v>
      </c>
      <c r="E22" s="126">
        <v>21</v>
      </c>
      <c r="F22" s="96"/>
      <c r="G22" s="111">
        <f>SUM(G19:G21)</f>
        <v>0</v>
      </c>
      <c r="H22" s="95"/>
    </row>
    <row r="23" spans="1:8" ht="15.75" thickTop="1" x14ac:dyDescent="0.25">
      <c r="A23" s="112"/>
      <c r="B23" s="127"/>
      <c r="C23" s="96"/>
      <c r="D23" s="96"/>
      <c r="E23" s="96"/>
      <c r="F23" s="96"/>
      <c r="G23" s="115"/>
      <c r="H23" s="95"/>
    </row>
    <row r="24" spans="1:8" ht="15.75" thickBot="1" x14ac:dyDescent="0.3">
      <c r="A24" s="117"/>
      <c r="B24" s="117"/>
      <c r="C24" s="94"/>
      <c r="D24" s="94"/>
      <c r="E24" s="94"/>
      <c r="F24" s="118"/>
      <c r="G24" s="94"/>
      <c r="H24" s="95"/>
    </row>
    <row r="25" spans="1:8" ht="16.5" thickTop="1" thickBot="1" x14ac:dyDescent="0.3">
      <c r="A25" s="179" t="s">
        <v>136</v>
      </c>
      <c r="B25" s="192"/>
      <c r="C25" s="184" t="s">
        <v>126</v>
      </c>
      <c r="D25" s="184"/>
      <c r="E25" s="185"/>
      <c r="F25" s="96"/>
      <c r="G25" s="94"/>
      <c r="H25" s="95"/>
    </row>
    <row r="26" spans="1:8" ht="15.75" thickBot="1" x14ac:dyDescent="0.3">
      <c r="A26" s="181"/>
      <c r="B26" s="193"/>
      <c r="C26" s="128" t="s">
        <v>127</v>
      </c>
      <c r="D26" s="128" t="s">
        <v>128</v>
      </c>
      <c r="E26" s="129" t="s">
        <v>129</v>
      </c>
      <c r="F26" s="100"/>
      <c r="G26" s="101" t="s">
        <v>130</v>
      </c>
      <c r="H26" s="95"/>
    </row>
    <row r="27" spans="1:8" ht="16.5" thickTop="1" thickBot="1" x14ac:dyDescent="0.3">
      <c r="A27" s="186" t="s">
        <v>137</v>
      </c>
      <c r="B27" s="187"/>
      <c r="C27" s="103">
        <v>7</v>
      </c>
      <c r="D27" s="103">
        <v>8</v>
      </c>
      <c r="E27" s="124">
        <v>10</v>
      </c>
      <c r="F27" s="100"/>
      <c r="G27" s="106">
        <f>G11</f>
        <v>0</v>
      </c>
      <c r="H27" s="95"/>
    </row>
    <row r="28" spans="1:8" ht="15.75" thickBot="1" x14ac:dyDescent="0.3">
      <c r="A28" s="175" t="s">
        <v>138</v>
      </c>
      <c r="B28" s="176"/>
      <c r="C28" s="103">
        <v>3</v>
      </c>
      <c r="D28" s="103">
        <v>4</v>
      </c>
      <c r="E28" s="124">
        <v>4</v>
      </c>
      <c r="F28" s="100"/>
      <c r="G28" s="106">
        <f>G12</f>
        <v>0</v>
      </c>
      <c r="H28" s="95"/>
    </row>
    <row r="29" spans="1:8" ht="15.75" thickBot="1" x14ac:dyDescent="0.3">
      <c r="A29" s="188" t="s">
        <v>165</v>
      </c>
      <c r="B29" s="189"/>
      <c r="C29" s="98">
        <v>2</v>
      </c>
      <c r="D29" s="98">
        <v>4</v>
      </c>
      <c r="E29" s="123">
        <v>3</v>
      </c>
      <c r="F29" s="100"/>
      <c r="G29" s="106">
        <f>G13</f>
        <v>0</v>
      </c>
      <c r="H29" s="108"/>
    </row>
    <row r="30" spans="1:8" ht="16.5" thickTop="1" thickBot="1" x14ac:dyDescent="0.3">
      <c r="A30" s="190" t="s">
        <v>133</v>
      </c>
      <c r="B30" s="194"/>
      <c r="C30" s="109">
        <v>12</v>
      </c>
      <c r="D30" s="109">
        <v>16</v>
      </c>
      <c r="E30" s="126">
        <v>17</v>
      </c>
      <c r="F30" s="96"/>
      <c r="G30" s="111">
        <f>SUM(G27:G29)</f>
        <v>0</v>
      </c>
      <c r="H30" s="95"/>
    </row>
    <row r="31" spans="1:8" ht="15.75" thickTop="1" x14ac:dyDescent="0.25">
      <c r="A31" s="112"/>
      <c r="B31" s="127"/>
      <c r="C31" s="96"/>
      <c r="D31" s="96"/>
      <c r="E31" s="96"/>
      <c r="F31" s="96"/>
      <c r="G31" s="115"/>
      <c r="H31" s="95"/>
    </row>
    <row r="32" spans="1:8" ht="15.75" thickBot="1" x14ac:dyDescent="0.3">
      <c r="A32" s="117"/>
      <c r="B32" s="117"/>
      <c r="C32" s="94"/>
      <c r="D32" s="94"/>
      <c r="E32" s="94"/>
      <c r="F32" s="118"/>
      <c r="G32" s="94"/>
      <c r="H32" s="95"/>
    </row>
    <row r="33" spans="1:8" ht="16.5" thickTop="1" thickBot="1" x14ac:dyDescent="0.3">
      <c r="A33" s="179" t="s">
        <v>139</v>
      </c>
      <c r="B33" s="192"/>
      <c r="C33" s="184" t="s">
        <v>126</v>
      </c>
      <c r="D33" s="184"/>
      <c r="E33" s="185"/>
      <c r="F33" s="96"/>
      <c r="G33" s="94"/>
      <c r="H33" s="95"/>
    </row>
    <row r="34" spans="1:8" ht="15.75" thickBot="1" x14ac:dyDescent="0.3">
      <c r="A34" s="181"/>
      <c r="B34" s="193"/>
      <c r="C34" s="98" t="s">
        <v>127</v>
      </c>
      <c r="D34" s="98" t="s">
        <v>128</v>
      </c>
      <c r="E34" s="123" t="s">
        <v>129</v>
      </c>
      <c r="F34" s="100"/>
      <c r="G34" s="101" t="s">
        <v>130</v>
      </c>
      <c r="H34" s="95"/>
    </row>
    <row r="35" spans="1:8" ht="16.5" thickTop="1" thickBot="1" x14ac:dyDescent="0.3">
      <c r="A35" s="186" t="s">
        <v>137</v>
      </c>
      <c r="B35" s="187"/>
      <c r="C35" s="103">
        <v>3</v>
      </c>
      <c r="D35" s="103">
        <v>3</v>
      </c>
      <c r="E35" s="124">
        <v>3</v>
      </c>
      <c r="F35" s="100"/>
      <c r="G35" s="106">
        <f>G11</f>
        <v>0</v>
      </c>
      <c r="H35" s="95"/>
    </row>
    <row r="36" spans="1:8" ht="26.25" customHeight="1" thickBot="1" x14ac:dyDescent="0.3">
      <c r="A36" s="198" t="s">
        <v>166</v>
      </c>
      <c r="B36" s="199"/>
      <c r="C36" s="130">
        <v>0</v>
      </c>
      <c r="D36" s="130">
        <v>1</v>
      </c>
      <c r="E36" s="131">
        <v>2</v>
      </c>
      <c r="F36" s="100"/>
      <c r="G36" s="106">
        <f>G12+G13</f>
        <v>0</v>
      </c>
      <c r="H36" s="108"/>
    </row>
    <row r="37" spans="1:8" ht="15.75" thickBot="1" x14ac:dyDescent="0.3">
      <c r="A37" s="195" t="s">
        <v>133</v>
      </c>
      <c r="B37" s="196"/>
      <c r="C37" s="109">
        <v>3</v>
      </c>
      <c r="D37" s="109">
        <v>4</v>
      </c>
      <c r="E37" s="126">
        <v>5</v>
      </c>
      <c r="F37" s="96"/>
      <c r="G37" s="111">
        <f>G35+G36</f>
        <v>0</v>
      </c>
      <c r="H37" s="95"/>
    </row>
    <row r="38" spans="1:8" ht="15.75" thickTop="1" x14ac:dyDescent="0.25">
      <c r="A38" s="119"/>
      <c r="B38" s="119"/>
      <c r="C38" s="90"/>
      <c r="D38" s="90"/>
      <c r="E38" s="90"/>
      <c r="F38" s="90"/>
      <c r="G38" s="90"/>
      <c r="H38" s="91"/>
    </row>
    <row r="39" spans="1:8" x14ac:dyDescent="0.25">
      <c r="A39" s="119" t="s">
        <v>140</v>
      </c>
      <c r="B39" s="119"/>
      <c r="C39" s="90"/>
      <c r="D39" s="90"/>
      <c r="E39" s="90"/>
      <c r="F39" s="90"/>
      <c r="G39" s="90"/>
      <c r="H39" s="91"/>
    </row>
    <row r="40" spans="1:8" x14ac:dyDescent="0.25">
      <c r="A40" s="119" t="s">
        <v>141</v>
      </c>
      <c r="B40" s="119"/>
      <c r="C40" s="90"/>
      <c r="D40" s="90"/>
      <c r="E40" s="90"/>
      <c r="F40" s="90"/>
      <c r="G40" s="132"/>
      <c r="H40" s="133"/>
    </row>
    <row r="41" spans="1:8" x14ac:dyDescent="0.25">
      <c r="A41" s="119" t="s">
        <v>142</v>
      </c>
      <c r="B41" s="81"/>
      <c r="C41" s="81"/>
      <c r="D41" s="81"/>
      <c r="E41" s="134"/>
      <c r="F41" s="135"/>
      <c r="G41" s="22"/>
      <c r="H41" s="22"/>
    </row>
    <row r="42" spans="1:8" x14ac:dyDescent="0.25">
      <c r="A42" s="197" t="s">
        <v>143</v>
      </c>
      <c r="B42" s="160"/>
      <c r="C42" s="160"/>
      <c r="D42" s="160"/>
      <c r="E42" s="160"/>
      <c r="F42" s="160"/>
      <c r="G42" s="160"/>
      <c r="H42" s="22"/>
    </row>
    <row r="43" spans="1:8" x14ac:dyDescent="0.25">
      <c r="A43" s="160"/>
      <c r="B43" s="160"/>
      <c r="C43" s="160"/>
      <c r="D43" s="160"/>
      <c r="E43" s="160"/>
      <c r="F43" s="160"/>
      <c r="G43" s="160"/>
      <c r="H43" s="22"/>
    </row>
    <row r="44" spans="1:8" x14ac:dyDescent="0.25">
      <c r="A44" s="81"/>
      <c r="B44" s="81"/>
      <c r="C44" s="81"/>
      <c r="D44" s="81"/>
      <c r="E44" s="81"/>
      <c r="F44" s="81"/>
      <c r="G44" s="81"/>
      <c r="H44" s="22"/>
    </row>
    <row r="45" spans="1:8" x14ac:dyDescent="0.25">
      <c r="C45" s="122"/>
      <c r="D45" s="122"/>
      <c r="E45" s="122"/>
      <c r="F45" s="122"/>
    </row>
    <row r="46" spans="1:8" x14ac:dyDescent="0.25">
      <c r="C46" s="122"/>
      <c r="D46" s="122"/>
      <c r="E46" s="122"/>
      <c r="F46" s="122"/>
    </row>
  </sheetData>
  <sheetProtection algorithmName="SHA-512" hashValue="CyTvsZXLvDRLO/H5PPf5ILTThssJY7bG6IjO/OgwAMKjdl/yI2e4/NaQPmj5EYUiB3csY0Ex2FempcWdJBsj/A==" saltValue="LlOIj4lZJyW6Bx02bf2ycA==" spinCount="100000" sheet="1" objects="1" scenarios="1"/>
  <mergeCells count="26">
    <mergeCell ref="A37:B37"/>
    <mergeCell ref="A42:G43"/>
    <mergeCell ref="A29:B29"/>
    <mergeCell ref="A30:B30"/>
    <mergeCell ref="A33:B34"/>
    <mergeCell ref="C33:E33"/>
    <mergeCell ref="A35:B35"/>
    <mergeCell ref="A36:B36"/>
    <mergeCell ref="A28:B28"/>
    <mergeCell ref="A13:B13"/>
    <mergeCell ref="A14:B14"/>
    <mergeCell ref="A17:B18"/>
    <mergeCell ref="C17:E17"/>
    <mergeCell ref="A19:B19"/>
    <mergeCell ref="A20:B20"/>
    <mergeCell ref="A21:B21"/>
    <mergeCell ref="A22:B22"/>
    <mergeCell ref="A25:B26"/>
    <mergeCell ref="C25:E25"/>
    <mergeCell ref="A27:B27"/>
    <mergeCell ref="A12:B12"/>
    <mergeCell ref="A1:G2"/>
    <mergeCell ref="A4:G6"/>
    <mergeCell ref="A9:B10"/>
    <mergeCell ref="C9:E9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K29"/>
  <sheetViews>
    <sheetView workbookViewId="0">
      <selection activeCell="G13" sqref="G13"/>
    </sheetView>
  </sheetViews>
  <sheetFormatPr defaultRowHeight="15" x14ac:dyDescent="0.25"/>
  <cols>
    <col min="1" max="1" width="17.42578125" style="3" customWidth="1"/>
    <col min="2" max="2" width="19.140625" style="3" customWidth="1"/>
    <col min="3" max="5" width="9.140625" style="3"/>
    <col min="6" max="6" width="3.85546875" style="3" customWidth="1"/>
    <col min="7" max="7" width="15.28515625" style="3" customWidth="1"/>
    <col min="8" max="8" width="25.5703125" style="3" customWidth="1"/>
    <col min="9" max="256" width="9.140625" style="3"/>
    <col min="257" max="257" width="17.42578125" style="3" customWidth="1"/>
    <col min="258" max="258" width="19.140625" style="3" customWidth="1"/>
    <col min="259" max="261" width="9.140625" style="3"/>
    <col min="262" max="262" width="3.85546875" style="3" customWidth="1"/>
    <col min="263" max="263" width="15.28515625" style="3" customWidth="1"/>
    <col min="264" max="512" width="9.140625" style="3"/>
    <col min="513" max="513" width="17.42578125" style="3" customWidth="1"/>
    <col min="514" max="514" width="19.140625" style="3" customWidth="1"/>
    <col min="515" max="517" width="9.140625" style="3"/>
    <col min="518" max="518" width="3.85546875" style="3" customWidth="1"/>
    <col min="519" max="519" width="15.28515625" style="3" customWidth="1"/>
    <col min="520" max="768" width="9.140625" style="3"/>
    <col min="769" max="769" width="17.42578125" style="3" customWidth="1"/>
    <col min="770" max="770" width="19.140625" style="3" customWidth="1"/>
    <col min="771" max="773" width="9.140625" style="3"/>
    <col min="774" max="774" width="3.85546875" style="3" customWidth="1"/>
    <col min="775" max="775" width="15.28515625" style="3" customWidth="1"/>
    <col min="776" max="1024" width="9.140625" style="3"/>
    <col min="1025" max="1025" width="17.42578125" style="3" customWidth="1"/>
    <col min="1026" max="1026" width="19.140625" style="3" customWidth="1"/>
    <col min="1027" max="1029" width="9.140625" style="3"/>
    <col min="1030" max="1030" width="3.85546875" style="3" customWidth="1"/>
    <col min="1031" max="1031" width="15.28515625" style="3" customWidth="1"/>
    <col min="1032" max="1280" width="9.140625" style="3"/>
    <col min="1281" max="1281" width="17.42578125" style="3" customWidth="1"/>
    <col min="1282" max="1282" width="19.140625" style="3" customWidth="1"/>
    <col min="1283" max="1285" width="9.140625" style="3"/>
    <col min="1286" max="1286" width="3.85546875" style="3" customWidth="1"/>
    <col min="1287" max="1287" width="15.28515625" style="3" customWidth="1"/>
    <col min="1288" max="1536" width="9.140625" style="3"/>
    <col min="1537" max="1537" width="17.42578125" style="3" customWidth="1"/>
    <col min="1538" max="1538" width="19.140625" style="3" customWidth="1"/>
    <col min="1539" max="1541" width="9.140625" style="3"/>
    <col min="1542" max="1542" width="3.85546875" style="3" customWidth="1"/>
    <col min="1543" max="1543" width="15.28515625" style="3" customWidth="1"/>
    <col min="1544" max="1792" width="9.140625" style="3"/>
    <col min="1793" max="1793" width="17.42578125" style="3" customWidth="1"/>
    <col min="1794" max="1794" width="19.140625" style="3" customWidth="1"/>
    <col min="1795" max="1797" width="9.140625" style="3"/>
    <col min="1798" max="1798" width="3.85546875" style="3" customWidth="1"/>
    <col min="1799" max="1799" width="15.28515625" style="3" customWidth="1"/>
    <col min="1800" max="2048" width="9.140625" style="3"/>
    <col min="2049" max="2049" width="17.42578125" style="3" customWidth="1"/>
    <col min="2050" max="2050" width="19.140625" style="3" customWidth="1"/>
    <col min="2051" max="2053" width="9.140625" style="3"/>
    <col min="2054" max="2054" width="3.85546875" style="3" customWidth="1"/>
    <col min="2055" max="2055" width="15.28515625" style="3" customWidth="1"/>
    <col min="2056" max="2304" width="9.140625" style="3"/>
    <col min="2305" max="2305" width="17.42578125" style="3" customWidth="1"/>
    <col min="2306" max="2306" width="19.140625" style="3" customWidth="1"/>
    <col min="2307" max="2309" width="9.140625" style="3"/>
    <col min="2310" max="2310" width="3.85546875" style="3" customWidth="1"/>
    <col min="2311" max="2311" width="15.28515625" style="3" customWidth="1"/>
    <col min="2312" max="2560" width="9.140625" style="3"/>
    <col min="2561" max="2561" width="17.42578125" style="3" customWidth="1"/>
    <col min="2562" max="2562" width="19.140625" style="3" customWidth="1"/>
    <col min="2563" max="2565" width="9.140625" style="3"/>
    <col min="2566" max="2566" width="3.85546875" style="3" customWidth="1"/>
    <col min="2567" max="2567" width="15.28515625" style="3" customWidth="1"/>
    <col min="2568" max="2816" width="9.140625" style="3"/>
    <col min="2817" max="2817" width="17.42578125" style="3" customWidth="1"/>
    <col min="2818" max="2818" width="19.140625" style="3" customWidth="1"/>
    <col min="2819" max="2821" width="9.140625" style="3"/>
    <col min="2822" max="2822" width="3.85546875" style="3" customWidth="1"/>
    <col min="2823" max="2823" width="15.28515625" style="3" customWidth="1"/>
    <col min="2824" max="3072" width="9.140625" style="3"/>
    <col min="3073" max="3073" width="17.42578125" style="3" customWidth="1"/>
    <col min="3074" max="3074" width="19.140625" style="3" customWidth="1"/>
    <col min="3075" max="3077" width="9.140625" style="3"/>
    <col min="3078" max="3078" width="3.85546875" style="3" customWidth="1"/>
    <col min="3079" max="3079" width="15.28515625" style="3" customWidth="1"/>
    <col min="3080" max="3328" width="9.140625" style="3"/>
    <col min="3329" max="3329" width="17.42578125" style="3" customWidth="1"/>
    <col min="3330" max="3330" width="19.140625" style="3" customWidth="1"/>
    <col min="3331" max="3333" width="9.140625" style="3"/>
    <col min="3334" max="3334" width="3.85546875" style="3" customWidth="1"/>
    <col min="3335" max="3335" width="15.28515625" style="3" customWidth="1"/>
    <col min="3336" max="3584" width="9.140625" style="3"/>
    <col min="3585" max="3585" width="17.42578125" style="3" customWidth="1"/>
    <col min="3586" max="3586" width="19.140625" style="3" customWidth="1"/>
    <col min="3587" max="3589" width="9.140625" style="3"/>
    <col min="3590" max="3590" width="3.85546875" style="3" customWidth="1"/>
    <col min="3591" max="3591" width="15.28515625" style="3" customWidth="1"/>
    <col min="3592" max="3840" width="9.140625" style="3"/>
    <col min="3841" max="3841" width="17.42578125" style="3" customWidth="1"/>
    <col min="3842" max="3842" width="19.140625" style="3" customWidth="1"/>
    <col min="3843" max="3845" width="9.140625" style="3"/>
    <col min="3846" max="3846" width="3.85546875" style="3" customWidth="1"/>
    <col min="3847" max="3847" width="15.28515625" style="3" customWidth="1"/>
    <col min="3848" max="4096" width="9.140625" style="3"/>
    <col min="4097" max="4097" width="17.42578125" style="3" customWidth="1"/>
    <col min="4098" max="4098" width="19.140625" style="3" customWidth="1"/>
    <col min="4099" max="4101" width="9.140625" style="3"/>
    <col min="4102" max="4102" width="3.85546875" style="3" customWidth="1"/>
    <col min="4103" max="4103" width="15.28515625" style="3" customWidth="1"/>
    <col min="4104" max="4352" width="9.140625" style="3"/>
    <col min="4353" max="4353" width="17.42578125" style="3" customWidth="1"/>
    <col min="4354" max="4354" width="19.140625" style="3" customWidth="1"/>
    <col min="4355" max="4357" width="9.140625" style="3"/>
    <col min="4358" max="4358" width="3.85546875" style="3" customWidth="1"/>
    <col min="4359" max="4359" width="15.28515625" style="3" customWidth="1"/>
    <col min="4360" max="4608" width="9.140625" style="3"/>
    <col min="4609" max="4609" width="17.42578125" style="3" customWidth="1"/>
    <col min="4610" max="4610" width="19.140625" style="3" customWidth="1"/>
    <col min="4611" max="4613" width="9.140625" style="3"/>
    <col min="4614" max="4614" width="3.85546875" style="3" customWidth="1"/>
    <col min="4615" max="4615" width="15.28515625" style="3" customWidth="1"/>
    <col min="4616" max="4864" width="9.140625" style="3"/>
    <col min="4865" max="4865" width="17.42578125" style="3" customWidth="1"/>
    <col min="4866" max="4866" width="19.140625" style="3" customWidth="1"/>
    <col min="4867" max="4869" width="9.140625" style="3"/>
    <col min="4870" max="4870" width="3.85546875" style="3" customWidth="1"/>
    <col min="4871" max="4871" width="15.28515625" style="3" customWidth="1"/>
    <col min="4872" max="5120" width="9.140625" style="3"/>
    <col min="5121" max="5121" width="17.42578125" style="3" customWidth="1"/>
    <col min="5122" max="5122" width="19.140625" style="3" customWidth="1"/>
    <col min="5123" max="5125" width="9.140625" style="3"/>
    <col min="5126" max="5126" width="3.85546875" style="3" customWidth="1"/>
    <col min="5127" max="5127" width="15.28515625" style="3" customWidth="1"/>
    <col min="5128" max="5376" width="9.140625" style="3"/>
    <col min="5377" max="5377" width="17.42578125" style="3" customWidth="1"/>
    <col min="5378" max="5378" width="19.140625" style="3" customWidth="1"/>
    <col min="5379" max="5381" width="9.140625" style="3"/>
    <col min="5382" max="5382" width="3.85546875" style="3" customWidth="1"/>
    <col min="5383" max="5383" width="15.28515625" style="3" customWidth="1"/>
    <col min="5384" max="5632" width="9.140625" style="3"/>
    <col min="5633" max="5633" width="17.42578125" style="3" customWidth="1"/>
    <col min="5634" max="5634" width="19.140625" style="3" customWidth="1"/>
    <col min="5635" max="5637" width="9.140625" style="3"/>
    <col min="5638" max="5638" width="3.85546875" style="3" customWidth="1"/>
    <col min="5639" max="5639" width="15.28515625" style="3" customWidth="1"/>
    <col min="5640" max="5888" width="9.140625" style="3"/>
    <col min="5889" max="5889" width="17.42578125" style="3" customWidth="1"/>
    <col min="5890" max="5890" width="19.140625" style="3" customWidth="1"/>
    <col min="5891" max="5893" width="9.140625" style="3"/>
    <col min="5894" max="5894" width="3.85546875" style="3" customWidth="1"/>
    <col min="5895" max="5895" width="15.28515625" style="3" customWidth="1"/>
    <col min="5896" max="6144" width="9.140625" style="3"/>
    <col min="6145" max="6145" width="17.42578125" style="3" customWidth="1"/>
    <col min="6146" max="6146" width="19.140625" style="3" customWidth="1"/>
    <col min="6147" max="6149" width="9.140625" style="3"/>
    <col min="6150" max="6150" width="3.85546875" style="3" customWidth="1"/>
    <col min="6151" max="6151" width="15.28515625" style="3" customWidth="1"/>
    <col min="6152" max="6400" width="9.140625" style="3"/>
    <col min="6401" max="6401" width="17.42578125" style="3" customWidth="1"/>
    <col min="6402" max="6402" width="19.140625" style="3" customWidth="1"/>
    <col min="6403" max="6405" width="9.140625" style="3"/>
    <col min="6406" max="6406" width="3.85546875" style="3" customWidth="1"/>
    <col min="6407" max="6407" width="15.28515625" style="3" customWidth="1"/>
    <col min="6408" max="6656" width="9.140625" style="3"/>
    <col min="6657" max="6657" width="17.42578125" style="3" customWidth="1"/>
    <col min="6658" max="6658" width="19.140625" style="3" customWidth="1"/>
    <col min="6659" max="6661" width="9.140625" style="3"/>
    <col min="6662" max="6662" width="3.85546875" style="3" customWidth="1"/>
    <col min="6663" max="6663" width="15.28515625" style="3" customWidth="1"/>
    <col min="6664" max="6912" width="9.140625" style="3"/>
    <col min="6913" max="6913" width="17.42578125" style="3" customWidth="1"/>
    <col min="6914" max="6914" width="19.140625" style="3" customWidth="1"/>
    <col min="6915" max="6917" width="9.140625" style="3"/>
    <col min="6918" max="6918" width="3.85546875" style="3" customWidth="1"/>
    <col min="6919" max="6919" width="15.28515625" style="3" customWidth="1"/>
    <col min="6920" max="7168" width="9.140625" style="3"/>
    <col min="7169" max="7169" width="17.42578125" style="3" customWidth="1"/>
    <col min="7170" max="7170" width="19.140625" style="3" customWidth="1"/>
    <col min="7171" max="7173" width="9.140625" style="3"/>
    <col min="7174" max="7174" width="3.85546875" style="3" customWidth="1"/>
    <col min="7175" max="7175" width="15.28515625" style="3" customWidth="1"/>
    <col min="7176" max="7424" width="9.140625" style="3"/>
    <col min="7425" max="7425" width="17.42578125" style="3" customWidth="1"/>
    <col min="7426" max="7426" width="19.140625" style="3" customWidth="1"/>
    <col min="7427" max="7429" width="9.140625" style="3"/>
    <col min="7430" max="7430" width="3.85546875" style="3" customWidth="1"/>
    <col min="7431" max="7431" width="15.28515625" style="3" customWidth="1"/>
    <col min="7432" max="7680" width="9.140625" style="3"/>
    <col min="7681" max="7681" width="17.42578125" style="3" customWidth="1"/>
    <col min="7682" max="7682" width="19.140625" style="3" customWidth="1"/>
    <col min="7683" max="7685" width="9.140625" style="3"/>
    <col min="7686" max="7686" width="3.85546875" style="3" customWidth="1"/>
    <col min="7687" max="7687" width="15.28515625" style="3" customWidth="1"/>
    <col min="7688" max="7936" width="9.140625" style="3"/>
    <col min="7937" max="7937" width="17.42578125" style="3" customWidth="1"/>
    <col min="7938" max="7938" width="19.140625" style="3" customWidth="1"/>
    <col min="7939" max="7941" width="9.140625" style="3"/>
    <col min="7942" max="7942" width="3.85546875" style="3" customWidth="1"/>
    <col min="7943" max="7943" width="15.28515625" style="3" customWidth="1"/>
    <col min="7944" max="8192" width="9.140625" style="3"/>
    <col min="8193" max="8193" width="17.42578125" style="3" customWidth="1"/>
    <col min="8194" max="8194" width="19.140625" style="3" customWidth="1"/>
    <col min="8195" max="8197" width="9.140625" style="3"/>
    <col min="8198" max="8198" width="3.85546875" style="3" customWidth="1"/>
    <col min="8199" max="8199" width="15.28515625" style="3" customWidth="1"/>
    <col min="8200" max="8448" width="9.140625" style="3"/>
    <col min="8449" max="8449" width="17.42578125" style="3" customWidth="1"/>
    <col min="8450" max="8450" width="19.140625" style="3" customWidth="1"/>
    <col min="8451" max="8453" width="9.140625" style="3"/>
    <col min="8454" max="8454" width="3.85546875" style="3" customWidth="1"/>
    <col min="8455" max="8455" width="15.28515625" style="3" customWidth="1"/>
    <col min="8456" max="8704" width="9.140625" style="3"/>
    <col min="8705" max="8705" width="17.42578125" style="3" customWidth="1"/>
    <col min="8706" max="8706" width="19.140625" style="3" customWidth="1"/>
    <col min="8707" max="8709" width="9.140625" style="3"/>
    <col min="8710" max="8710" width="3.85546875" style="3" customWidth="1"/>
    <col min="8711" max="8711" width="15.28515625" style="3" customWidth="1"/>
    <col min="8712" max="8960" width="9.140625" style="3"/>
    <col min="8961" max="8961" width="17.42578125" style="3" customWidth="1"/>
    <col min="8962" max="8962" width="19.140625" style="3" customWidth="1"/>
    <col min="8963" max="8965" width="9.140625" style="3"/>
    <col min="8966" max="8966" width="3.85546875" style="3" customWidth="1"/>
    <col min="8967" max="8967" width="15.28515625" style="3" customWidth="1"/>
    <col min="8968" max="9216" width="9.140625" style="3"/>
    <col min="9217" max="9217" width="17.42578125" style="3" customWidth="1"/>
    <col min="9218" max="9218" width="19.140625" style="3" customWidth="1"/>
    <col min="9219" max="9221" width="9.140625" style="3"/>
    <col min="9222" max="9222" width="3.85546875" style="3" customWidth="1"/>
    <col min="9223" max="9223" width="15.28515625" style="3" customWidth="1"/>
    <col min="9224" max="9472" width="9.140625" style="3"/>
    <col min="9473" max="9473" width="17.42578125" style="3" customWidth="1"/>
    <col min="9474" max="9474" width="19.140625" style="3" customWidth="1"/>
    <col min="9475" max="9477" width="9.140625" style="3"/>
    <col min="9478" max="9478" width="3.85546875" style="3" customWidth="1"/>
    <col min="9479" max="9479" width="15.28515625" style="3" customWidth="1"/>
    <col min="9480" max="9728" width="9.140625" style="3"/>
    <col min="9729" max="9729" width="17.42578125" style="3" customWidth="1"/>
    <col min="9730" max="9730" width="19.140625" style="3" customWidth="1"/>
    <col min="9731" max="9733" width="9.140625" style="3"/>
    <col min="9734" max="9734" width="3.85546875" style="3" customWidth="1"/>
    <col min="9735" max="9735" width="15.28515625" style="3" customWidth="1"/>
    <col min="9736" max="9984" width="9.140625" style="3"/>
    <col min="9985" max="9985" width="17.42578125" style="3" customWidth="1"/>
    <col min="9986" max="9986" width="19.140625" style="3" customWidth="1"/>
    <col min="9987" max="9989" width="9.140625" style="3"/>
    <col min="9990" max="9990" width="3.85546875" style="3" customWidth="1"/>
    <col min="9991" max="9991" width="15.28515625" style="3" customWidth="1"/>
    <col min="9992" max="10240" width="9.140625" style="3"/>
    <col min="10241" max="10241" width="17.42578125" style="3" customWidth="1"/>
    <col min="10242" max="10242" width="19.140625" style="3" customWidth="1"/>
    <col min="10243" max="10245" width="9.140625" style="3"/>
    <col min="10246" max="10246" width="3.85546875" style="3" customWidth="1"/>
    <col min="10247" max="10247" width="15.28515625" style="3" customWidth="1"/>
    <col min="10248" max="10496" width="9.140625" style="3"/>
    <col min="10497" max="10497" width="17.42578125" style="3" customWidth="1"/>
    <col min="10498" max="10498" width="19.140625" style="3" customWidth="1"/>
    <col min="10499" max="10501" width="9.140625" style="3"/>
    <col min="10502" max="10502" width="3.85546875" style="3" customWidth="1"/>
    <col min="10503" max="10503" width="15.28515625" style="3" customWidth="1"/>
    <col min="10504" max="10752" width="9.140625" style="3"/>
    <col min="10753" max="10753" width="17.42578125" style="3" customWidth="1"/>
    <col min="10754" max="10754" width="19.140625" style="3" customWidth="1"/>
    <col min="10755" max="10757" width="9.140625" style="3"/>
    <col min="10758" max="10758" width="3.85546875" style="3" customWidth="1"/>
    <col min="10759" max="10759" width="15.28515625" style="3" customWidth="1"/>
    <col min="10760" max="11008" width="9.140625" style="3"/>
    <col min="11009" max="11009" width="17.42578125" style="3" customWidth="1"/>
    <col min="11010" max="11010" width="19.140625" style="3" customWidth="1"/>
    <col min="11011" max="11013" width="9.140625" style="3"/>
    <col min="11014" max="11014" width="3.85546875" style="3" customWidth="1"/>
    <col min="11015" max="11015" width="15.28515625" style="3" customWidth="1"/>
    <col min="11016" max="11264" width="9.140625" style="3"/>
    <col min="11265" max="11265" width="17.42578125" style="3" customWidth="1"/>
    <col min="11266" max="11266" width="19.140625" style="3" customWidth="1"/>
    <col min="11267" max="11269" width="9.140625" style="3"/>
    <col min="11270" max="11270" width="3.85546875" style="3" customWidth="1"/>
    <col min="11271" max="11271" width="15.28515625" style="3" customWidth="1"/>
    <col min="11272" max="11520" width="9.140625" style="3"/>
    <col min="11521" max="11521" width="17.42578125" style="3" customWidth="1"/>
    <col min="11522" max="11522" width="19.140625" style="3" customWidth="1"/>
    <col min="11523" max="11525" width="9.140625" style="3"/>
    <col min="11526" max="11526" width="3.85546875" style="3" customWidth="1"/>
    <col min="11527" max="11527" width="15.28515625" style="3" customWidth="1"/>
    <col min="11528" max="11776" width="9.140625" style="3"/>
    <col min="11777" max="11777" width="17.42578125" style="3" customWidth="1"/>
    <col min="11778" max="11778" width="19.140625" style="3" customWidth="1"/>
    <col min="11779" max="11781" width="9.140625" style="3"/>
    <col min="11782" max="11782" width="3.85546875" style="3" customWidth="1"/>
    <col min="11783" max="11783" width="15.28515625" style="3" customWidth="1"/>
    <col min="11784" max="12032" width="9.140625" style="3"/>
    <col min="12033" max="12033" width="17.42578125" style="3" customWidth="1"/>
    <col min="12034" max="12034" width="19.140625" style="3" customWidth="1"/>
    <col min="12035" max="12037" width="9.140625" style="3"/>
    <col min="12038" max="12038" width="3.85546875" style="3" customWidth="1"/>
    <col min="12039" max="12039" width="15.28515625" style="3" customWidth="1"/>
    <col min="12040" max="12288" width="9.140625" style="3"/>
    <col min="12289" max="12289" width="17.42578125" style="3" customWidth="1"/>
    <col min="12290" max="12290" width="19.140625" style="3" customWidth="1"/>
    <col min="12291" max="12293" width="9.140625" style="3"/>
    <col min="12294" max="12294" width="3.85546875" style="3" customWidth="1"/>
    <col min="12295" max="12295" width="15.28515625" style="3" customWidth="1"/>
    <col min="12296" max="12544" width="9.140625" style="3"/>
    <col min="12545" max="12545" width="17.42578125" style="3" customWidth="1"/>
    <col min="12546" max="12546" width="19.140625" style="3" customWidth="1"/>
    <col min="12547" max="12549" width="9.140625" style="3"/>
    <col min="12550" max="12550" width="3.85546875" style="3" customWidth="1"/>
    <col min="12551" max="12551" width="15.28515625" style="3" customWidth="1"/>
    <col min="12552" max="12800" width="9.140625" style="3"/>
    <col min="12801" max="12801" width="17.42578125" style="3" customWidth="1"/>
    <col min="12802" max="12802" width="19.140625" style="3" customWidth="1"/>
    <col min="12803" max="12805" width="9.140625" style="3"/>
    <col min="12806" max="12806" width="3.85546875" style="3" customWidth="1"/>
    <col min="12807" max="12807" width="15.28515625" style="3" customWidth="1"/>
    <col min="12808" max="13056" width="9.140625" style="3"/>
    <col min="13057" max="13057" width="17.42578125" style="3" customWidth="1"/>
    <col min="13058" max="13058" width="19.140625" style="3" customWidth="1"/>
    <col min="13059" max="13061" width="9.140625" style="3"/>
    <col min="13062" max="13062" width="3.85546875" style="3" customWidth="1"/>
    <col min="13063" max="13063" width="15.28515625" style="3" customWidth="1"/>
    <col min="13064" max="13312" width="9.140625" style="3"/>
    <col min="13313" max="13313" width="17.42578125" style="3" customWidth="1"/>
    <col min="13314" max="13314" width="19.140625" style="3" customWidth="1"/>
    <col min="13315" max="13317" width="9.140625" style="3"/>
    <col min="13318" max="13318" width="3.85546875" style="3" customWidth="1"/>
    <col min="13319" max="13319" width="15.28515625" style="3" customWidth="1"/>
    <col min="13320" max="13568" width="9.140625" style="3"/>
    <col min="13569" max="13569" width="17.42578125" style="3" customWidth="1"/>
    <col min="13570" max="13570" width="19.140625" style="3" customWidth="1"/>
    <col min="13571" max="13573" width="9.140625" style="3"/>
    <col min="13574" max="13574" width="3.85546875" style="3" customWidth="1"/>
    <col min="13575" max="13575" width="15.28515625" style="3" customWidth="1"/>
    <col min="13576" max="13824" width="9.140625" style="3"/>
    <col min="13825" max="13825" width="17.42578125" style="3" customWidth="1"/>
    <col min="13826" max="13826" width="19.140625" style="3" customWidth="1"/>
    <col min="13827" max="13829" width="9.140625" style="3"/>
    <col min="13830" max="13830" width="3.85546875" style="3" customWidth="1"/>
    <col min="13831" max="13831" width="15.28515625" style="3" customWidth="1"/>
    <col min="13832" max="14080" width="9.140625" style="3"/>
    <col min="14081" max="14081" width="17.42578125" style="3" customWidth="1"/>
    <col min="14082" max="14082" width="19.140625" style="3" customWidth="1"/>
    <col min="14083" max="14085" width="9.140625" style="3"/>
    <col min="14086" max="14086" width="3.85546875" style="3" customWidth="1"/>
    <col min="14087" max="14087" width="15.28515625" style="3" customWidth="1"/>
    <col min="14088" max="14336" width="9.140625" style="3"/>
    <col min="14337" max="14337" width="17.42578125" style="3" customWidth="1"/>
    <col min="14338" max="14338" width="19.140625" style="3" customWidth="1"/>
    <col min="14339" max="14341" width="9.140625" style="3"/>
    <col min="14342" max="14342" width="3.85546875" style="3" customWidth="1"/>
    <col min="14343" max="14343" width="15.28515625" style="3" customWidth="1"/>
    <col min="14344" max="14592" width="9.140625" style="3"/>
    <col min="14593" max="14593" width="17.42578125" style="3" customWidth="1"/>
    <col min="14594" max="14594" width="19.140625" style="3" customWidth="1"/>
    <col min="14595" max="14597" width="9.140625" style="3"/>
    <col min="14598" max="14598" width="3.85546875" style="3" customWidth="1"/>
    <col min="14599" max="14599" width="15.28515625" style="3" customWidth="1"/>
    <col min="14600" max="14848" width="9.140625" style="3"/>
    <col min="14849" max="14849" width="17.42578125" style="3" customWidth="1"/>
    <col min="14850" max="14850" width="19.140625" style="3" customWidth="1"/>
    <col min="14851" max="14853" width="9.140625" style="3"/>
    <col min="14854" max="14854" width="3.85546875" style="3" customWidth="1"/>
    <col min="14855" max="14855" width="15.28515625" style="3" customWidth="1"/>
    <col min="14856" max="15104" width="9.140625" style="3"/>
    <col min="15105" max="15105" width="17.42578125" style="3" customWidth="1"/>
    <col min="15106" max="15106" width="19.140625" style="3" customWidth="1"/>
    <col min="15107" max="15109" width="9.140625" style="3"/>
    <col min="15110" max="15110" width="3.85546875" style="3" customWidth="1"/>
    <col min="15111" max="15111" width="15.28515625" style="3" customWidth="1"/>
    <col min="15112" max="15360" width="9.140625" style="3"/>
    <col min="15361" max="15361" width="17.42578125" style="3" customWidth="1"/>
    <col min="15362" max="15362" width="19.140625" style="3" customWidth="1"/>
    <col min="15363" max="15365" width="9.140625" style="3"/>
    <col min="15366" max="15366" width="3.85546875" style="3" customWidth="1"/>
    <col min="15367" max="15367" width="15.28515625" style="3" customWidth="1"/>
    <col min="15368" max="15616" width="9.140625" style="3"/>
    <col min="15617" max="15617" width="17.42578125" style="3" customWidth="1"/>
    <col min="15618" max="15618" width="19.140625" style="3" customWidth="1"/>
    <col min="15619" max="15621" width="9.140625" style="3"/>
    <col min="15622" max="15622" width="3.85546875" style="3" customWidth="1"/>
    <col min="15623" max="15623" width="15.28515625" style="3" customWidth="1"/>
    <col min="15624" max="15872" width="9.140625" style="3"/>
    <col min="15873" max="15873" width="17.42578125" style="3" customWidth="1"/>
    <col min="15874" max="15874" width="19.140625" style="3" customWidth="1"/>
    <col min="15875" max="15877" width="9.140625" style="3"/>
    <col min="15878" max="15878" width="3.85546875" style="3" customWidth="1"/>
    <col min="15879" max="15879" width="15.28515625" style="3" customWidth="1"/>
    <col min="15880" max="16128" width="9.140625" style="3"/>
    <col min="16129" max="16129" width="17.42578125" style="3" customWidth="1"/>
    <col min="16130" max="16130" width="19.140625" style="3" customWidth="1"/>
    <col min="16131" max="16133" width="9.140625" style="3"/>
    <col min="16134" max="16134" width="3.85546875" style="3" customWidth="1"/>
    <col min="16135" max="16135" width="15.28515625" style="3" customWidth="1"/>
    <col min="16136" max="16384" width="9.140625" style="3"/>
  </cols>
  <sheetData>
    <row r="1" spans="1:11" x14ac:dyDescent="0.25">
      <c r="A1" s="177" t="s">
        <v>123</v>
      </c>
      <c r="B1" s="160"/>
      <c r="C1" s="160"/>
      <c r="D1" s="160"/>
      <c r="E1" s="160"/>
      <c r="F1" s="160"/>
      <c r="G1" s="160"/>
      <c r="H1" s="81"/>
    </row>
    <row r="2" spans="1:11" x14ac:dyDescent="0.25">
      <c r="A2" s="160"/>
      <c r="B2" s="160"/>
      <c r="C2" s="160"/>
      <c r="D2" s="160"/>
      <c r="E2" s="160"/>
      <c r="F2" s="160"/>
      <c r="G2" s="160"/>
      <c r="H2" s="88"/>
    </row>
    <row r="3" spans="1:11" x14ac:dyDescent="0.25">
      <c r="A3" s="89"/>
      <c r="B3" s="89"/>
      <c r="C3" s="90"/>
      <c r="D3" s="90"/>
      <c r="E3" s="90"/>
      <c r="F3" s="90"/>
      <c r="G3" s="90"/>
      <c r="H3" s="91"/>
    </row>
    <row r="4" spans="1:11" x14ac:dyDescent="0.25">
      <c r="A4" s="177" t="s">
        <v>151</v>
      </c>
      <c r="B4" s="160"/>
      <c r="C4" s="160"/>
      <c r="D4" s="160"/>
      <c r="E4" s="160"/>
      <c r="F4" s="160"/>
      <c r="G4" s="160"/>
      <c r="H4" s="88"/>
    </row>
    <row r="5" spans="1:11" x14ac:dyDescent="0.25">
      <c r="A5" s="160"/>
      <c r="B5" s="160"/>
      <c r="C5" s="160"/>
      <c r="D5" s="160"/>
      <c r="E5" s="160"/>
      <c r="F5" s="160"/>
      <c r="G5" s="160"/>
      <c r="H5" s="88"/>
    </row>
    <row r="6" spans="1:11" x14ac:dyDescent="0.25">
      <c r="A6" s="160"/>
      <c r="B6" s="160"/>
      <c r="C6" s="160"/>
      <c r="D6" s="160"/>
      <c r="E6" s="160"/>
      <c r="F6" s="160"/>
      <c r="G6" s="160"/>
      <c r="H6" s="88"/>
    </row>
    <row r="7" spans="1:11" x14ac:dyDescent="0.25">
      <c r="A7" s="75"/>
      <c r="B7" s="75"/>
      <c r="C7" s="75"/>
      <c r="D7" s="75"/>
      <c r="E7" s="75"/>
      <c r="F7" s="75"/>
      <c r="G7" s="75"/>
      <c r="H7" s="92"/>
    </row>
    <row r="8" spans="1:11" ht="15.75" thickBot="1" x14ac:dyDescent="0.3">
      <c r="A8" s="93"/>
      <c r="B8" s="93"/>
      <c r="C8" s="94"/>
      <c r="D8" s="94"/>
      <c r="E8" s="94"/>
      <c r="F8" s="94"/>
      <c r="G8" s="94"/>
      <c r="H8" s="95"/>
    </row>
    <row r="9" spans="1:11" ht="15.75" thickTop="1" x14ac:dyDescent="0.25">
      <c r="A9" s="200" t="s">
        <v>144</v>
      </c>
      <c r="B9" s="201"/>
      <c r="C9" s="207" t="s">
        <v>145</v>
      </c>
      <c r="D9" s="207"/>
      <c r="E9" s="208"/>
      <c r="F9" s="96"/>
      <c r="G9" s="94"/>
      <c r="H9" s="95"/>
    </row>
    <row r="10" spans="1:11" x14ac:dyDescent="0.25">
      <c r="A10" s="202"/>
      <c r="B10" s="203"/>
      <c r="C10" s="209"/>
      <c r="D10" s="209"/>
      <c r="E10" s="204"/>
      <c r="F10" s="96"/>
      <c r="G10" s="94"/>
      <c r="H10" s="95"/>
    </row>
    <row r="11" spans="1:11" ht="15.75" thickBot="1" x14ac:dyDescent="0.3">
      <c r="A11" s="202"/>
      <c r="B11" s="204"/>
      <c r="C11" s="210"/>
      <c r="D11" s="211"/>
      <c r="E11" s="212"/>
      <c r="F11" s="96"/>
      <c r="G11" s="94"/>
      <c r="H11" s="95"/>
    </row>
    <row r="12" spans="1:11" ht="15.75" thickBot="1" x14ac:dyDescent="0.3">
      <c r="A12" s="205"/>
      <c r="B12" s="206"/>
      <c r="C12" s="97" t="s">
        <v>146</v>
      </c>
      <c r="D12" s="98" t="s">
        <v>147</v>
      </c>
      <c r="E12" s="99" t="s">
        <v>148</v>
      </c>
      <c r="F12" s="100"/>
      <c r="G12" s="101" t="s">
        <v>130</v>
      </c>
      <c r="H12" s="95"/>
      <c r="K12" s="22"/>
    </row>
    <row r="13" spans="1:11" ht="16.5" thickTop="1" thickBot="1" x14ac:dyDescent="0.3">
      <c r="A13" s="186" t="s">
        <v>131</v>
      </c>
      <c r="B13" s="187"/>
      <c r="C13" s="102">
        <v>22</v>
      </c>
      <c r="D13" s="103">
        <v>11</v>
      </c>
      <c r="E13" s="104">
        <v>10</v>
      </c>
      <c r="F13" s="100"/>
      <c r="G13" s="105">
        <f>'Bezpečnostné opatrenia'!D44</f>
        <v>0</v>
      </c>
      <c r="H13" s="95"/>
    </row>
    <row r="14" spans="1:11" ht="15.75" thickBot="1" x14ac:dyDescent="0.3">
      <c r="A14" s="175" t="s">
        <v>132</v>
      </c>
      <c r="B14" s="176"/>
      <c r="C14" s="102" t="s">
        <v>149</v>
      </c>
      <c r="D14" s="103" t="s">
        <v>150</v>
      </c>
      <c r="E14" s="104">
        <v>4</v>
      </c>
      <c r="F14" s="100"/>
      <c r="G14" s="106">
        <f>'Bezpečnostné opatrenia'!D72</f>
        <v>0</v>
      </c>
      <c r="H14" s="95"/>
    </row>
    <row r="15" spans="1:11" ht="15.75" thickBot="1" x14ac:dyDescent="0.3">
      <c r="A15" s="188" t="s">
        <v>167</v>
      </c>
      <c r="B15" s="189"/>
      <c r="C15" s="97">
        <v>6</v>
      </c>
      <c r="D15" s="98">
        <v>6</v>
      </c>
      <c r="E15" s="107">
        <v>3</v>
      </c>
      <c r="F15" s="100"/>
      <c r="G15" s="106">
        <f>'Bezpečnostné opatrenia'!D95</f>
        <v>0</v>
      </c>
      <c r="H15" s="108"/>
    </row>
    <row r="16" spans="1:11" ht="16.5" thickTop="1" thickBot="1" x14ac:dyDescent="0.3">
      <c r="A16" s="190" t="s">
        <v>133</v>
      </c>
      <c r="B16" s="191"/>
      <c r="C16" s="109">
        <v>35</v>
      </c>
      <c r="D16" s="109">
        <v>22</v>
      </c>
      <c r="E16" s="110">
        <v>17</v>
      </c>
      <c r="F16" s="96"/>
      <c r="G16" s="111">
        <f>SUM(G13:G15)</f>
        <v>0</v>
      </c>
      <c r="H16" s="95"/>
    </row>
    <row r="17" spans="1:8" ht="15.75" thickTop="1" x14ac:dyDescent="0.25">
      <c r="A17" s="112"/>
      <c r="B17" s="113"/>
      <c r="C17" s="114"/>
      <c r="D17" s="114"/>
      <c r="E17" s="114"/>
      <c r="F17" s="96"/>
      <c r="G17" s="115"/>
      <c r="H17" s="116"/>
    </row>
    <row r="18" spans="1:8" x14ac:dyDescent="0.25">
      <c r="A18" s="117"/>
      <c r="B18" s="117"/>
      <c r="C18" s="94"/>
      <c r="D18" s="94"/>
      <c r="E18" s="94"/>
      <c r="F18" s="118"/>
      <c r="G18" s="94"/>
      <c r="H18" s="116"/>
    </row>
    <row r="19" spans="1:8" x14ac:dyDescent="0.25">
      <c r="A19" s="119"/>
      <c r="B19" s="119"/>
      <c r="C19" s="90"/>
      <c r="D19" s="90"/>
      <c r="E19" s="90"/>
      <c r="F19" s="90"/>
      <c r="G19" s="90"/>
      <c r="H19" s="120"/>
    </row>
    <row r="20" spans="1:8" x14ac:dyDescent="0.25">
      <c r="A20" s="119" t="s">
        <v>140</v>
      </c>
      <c r="B20" s="119"/>
      <c r="C20" s="90"/>
      <c r="D20" s="90"/>
      <c r="E20" s="90"/>
      <c r="F20" s="90"/>
      <c r="G20" s="90"/>
      <c r="H20" s="120"/>
    </row>
    <row r="21" spans="1:8" x14ac:dyDescent="0.25">
      <c r="A21" s="197" t="s">
        <v>152</v>
      </c>
      <c r="B21" s="160"/>
      <c r="C21" s="160"/>
      <c r="D21" s="160"/>
      <c r="E21" s="160"/>
    </row>
    <row r="22" spans="1:8" x14ac:dyDescent="0.25">
      <c r="A22" s="160"/>
      <c r="B22" s="160"/>
      <c r="C22" s="160"/>
      <c r="D22" s="160"/>
      <c r="E22" s="160"/>
    </row>
    <row r="23" spans="1:8" x14ac:dyDescent="0.25">
      <c r="A23" s="197" t="s">
        <v>153</v>
      </c>
      <c r="B23" s="160"/>
      <c r="C23" s="160"/>
      <c r="D23" s="160"/>
      <c r="E23" s="160"/>
    </row>
    <row r="24" spans="1:8" x14ac:dyDescent="0.25">
      <c r="A24" s="160"/>
      <c r="B24" s="160"/>
      <c r="C24" s="160"/>
      <c r="D24" s="160"/>
      <c r="E24" s="160"/>
    </row>
    <row r="25" spans="1:8" x14ac:dyDescent="0.25">
      <c r="A25" s="197" t="s">
        <v>143</v>
      </c>
      <c r="B25" s="160"/>
      <c r="C25" s="160"/>
      <c r="D25" s="160"/>
      <c r="E25" s="160"/>
    </row>
    <row r="26" spans="1:8" x14ac:dyDescent="0.25">
      <c r="A26" s="197"/>
      <c r="B26" s="160"/>
      <c r="C26" s="160"/>
      <c r="D26" s="160"/>
      <c r="E26" s="160"/>
    </row>
    <row r="27" spans="1:8" x14ac:dyDescent="0.25">
      <c r="A27" s="160"/>
      <c r="B27" s="160"/>
      <c r="C27" s="160"/>
      <c r="D27" s="160"/>
      <c r="E27" s="160"/>
    </row>
    <row r="28" spans="1:8" x14ac:dyDescent="0.25">
      <c r="A28" s="121"/>
      <c r="B28" s="81"/>
      <c r="C28" s="81"/>
      <c r="D28" s="81"/>
      <c r="E28" s="81"/>
    </row>
    <row r="29" spans="1:8" x14ac:dyDescent="0.25">
      <c r="A29" s="81"/>
      <c r="B29" s="81"/>
      <c r="C29" s="81"/>
      <c r="D29" s="81"/>
      <c r="E29" s="81"/>
      <c r="F29" s="122"/>
      <c r="G29" s="122"/>
    </row>
  </sheetData>
  <sheetProtection algorithmName="SHA-512" hashValue="C2EdPGNCQflV2vc9PY6M+sYJf749uDbu+Fm0wMGdGh09O6cdOJhqJCTykeSHdmdicoRrudzXDuAJDXdiTO5UnA==" saltValue="6GLg7l58U/eXgFLxjTSl+A==" spinCount="100000" sheet="1" objects="1" scenarios="1"/>
  <mergeCells count="11">
    <mergeCell ref="A23:E24"/>
    <mergeCell ref="A25:E27"/>
    <mergeCell ref="A13:B13"/>
    <mergeCell ref="A14:B14"/>
    <mergeCell ref="A15:B15"/>
    <mergeCell ref="A16:B16"/>
    <mergeCell ref="A1:G2"/>
    <mergeCell ref="A4:G6"/>
    <mergeCell ref="A9:B12"/>
    <mergeCell ref="C9:E11"/>
    <mergeCell ref="A21:E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H46"/>
  <sheetViews>
    <sheetView topLeftCell="A7" workbookViewId="0">
      <selection activeCell="H36" sqref="H36"/>
    </sheetView>
  </sheetViews>
  <sheetFormatPr defaultRowHeight="15" x14ac:dyDescent="0.25"/>
  <cols>
    <col min="1" max="1" width="17.42578125" style="3" customWidth="1"/>
    <col min="2" max="2" width="19.140625" style="3" customWidth="1"/>
    <col min="3" max="5" width="9.140625" style="3"/>
    <col min="6" max="6" width="3.85546875" style="3" customWidth="1"/>
    <col min="7" max="7" width="15.28515625" style="3" customWidth="1"/>
    <col min="8" max="8" width="27.140625" style="3" customWidth="1"/>
    <col min="9" max="256" width="9.140625" style="3"/>
    <col min="257" max="257" width="17.42578125" style="3" customWidth="1"/>
    <col min="258" max="258" width="19.140625" style="3" customWidth="1"/>
    <col min="259" max="261" width="9.140625" style="3"/>
    <col min="262" max="262" width="3.85546875" style="3" customWidth="1"/>
    <col min="263" max="263" width="15.28515625" style="3" customWidth="1"/>
    <col min="264" max="512" width="9.140625" style="3"/>
    <col min="513" max="513" width="17.42578125" style="3" customWidth="1"/>
    <col min="514" max="514" width="19.140625" style="3" customWidth="1"/>
    <col min="515" max="517" width="9.140625" style="3"/>
    <col min="518" max="518" width="3.85546875" style="3" customWidth="1"/>
    <col min="519" max="519" width="15.28515625" style="3" customWidth="1"/>
    <col min="520" max="768" width="9.140625" style="3"/>
    <col min="769" max="769" width="17.42578125" style="3" customWidth="1"/>
    <col min="770" max="770" width="19.140625" style="3" customWidth="1"/>
    <col min="771" max="773" width="9.140625" style="3"/>
    <col min="774" max="774" width="3.85546875" style="3" customWidth="1"/>
    <col min="775" max="775" width="15.28515625" style="3" customWidth="1"/>
    <col min="776" max="1024" width="9.140625" style="3"/>
    <col min="1025" max="1025" width="17.42578125" style="3" customWidth="1"/>
    <col min="1026" max="1026" width="19.140625" style="3" customWidth="1"/>
    <col min="1027" max="1029" width="9.140625" style="3"/>
    <col min="1030" max="1030" width="3.85546875" style="3" customWidth="1"/>
    <col min="1031" max="1031" width="15.28515625" style="3" customWidth="1"/>
    <col min="1032" max="1280" width="9.140625" style="3"/>
    <col min="1281" max="1281" width="17.42578125" style="3" customWidth="1"/>
    <col min="1282" max="1282" width="19.140625" style="3" customWidth="1"/>
    <col min="1283" max="1285" width="9.140625" style="3"/>
    <col min="1286" max="1286" width="3.85546875" style="3" customWidth="1"/>
    <col min="1287" max="1287" width="15.28515625" style="3" customWidth="1"/>
    <col min="1288" max="1536" width="9.140625" style="3"/>
    <col min="1537" max="1537" width="17.42578125" style="3" customWidth="1"/>
    <col min="1538" max="1538" width="19.140625" style="3" customWidth="1"/>
    <col min="1539" max="1541" width="9.140625" style="3"/>
    <col min="1542" max="1542" width="3.85546875" style="3" customWidth="1"/>
    <col min="1543" max="1543" width="15.28515625" style="3" customWidth="1"/>
    <col min="1544" max="1792" width="9.140625" style="3"/>
    <col min="1793" max="1793" width="17.42578125" style="3" customWidth="1"/>
    <col min="1794" max="1794" width="19.140625" style="3" customWidth="1"/>
    <col min="1795" max="1797" width="9.140625" style="3"/>
    <col min="1798" max="1798" width="3.85546875" style="3" customWidth="1"/>
    <col min="1799" max="1799" width="15.28515625" style="3" customWidth="1"/>
    <col min="1800" max="2048" width="9.140625" style="3"/>
    <col min="2049" max="2049" width="17.42578125" style="3" customWidth="1"/>
    <col min="2050" max="2050" width="19.140625" style="3" customWidth="1"/>
    <col min="2051" max="2053" width="9.140625" style="3"/>
    <col min="2054" max="2054" width="3.85546875" style="3" customWidth="1"/>
    <col min="2055" max="2055" width="15.28515625" style="3" customWidth="1"/>
    <col min="2056" max="2304" width="9.140625" style="3"/>
    <col min="2305" max="2305" width="17.42578125" style="3" customWidth="1"/>
    <col min="2306" max="2306" width="19.140625" style="3" customWidth="1"/>
    <col min="2307" max="2309" width="9.140625" style="3"/>
    <col min="2310" max="2310" width="3.85546875" style="3" customWidth="1"/>
    <col min="2311" max="2311" width="15.28515625" style="3" customWidth="1"/>
    <col min="2312" max="2560" width="9.140625" style="3"/>
    <col min="2561" max="2561" width="17.42578125" style="3" customWidth="1"/>
    <col min="2562" max="2562" width="19.140625" style="3" customWidth="1"/>
    <col min="2563" max="2565" width="9.140625" style="3"/>
    <col min="2566" max="2566" width="3.85546875" style="3" customWidth="1"/>
    <col min="2567" max="2567" width="15.28515625" style="3" customWidth="1"/>
    <col min="2568" max="2816" width="9.140625" style="3"/>
    <col min="2817" max="2817" width="17.42578125" style="3" customWidth="1"/>
    <col min="2818" max="2818" width="19.140625" style="3" customWidth="1"/>
    <col min="2819" max="2821" width="9.140625" style="3"/>
    <col min="2822" max="2822" width="3.85546875" style="3" customWidth="1"/>
    <col min="2823" max="2823" width="15.28515625" style="3" customWidth="1"/>
    <col min="2824" max="3072" width="9.140625" style="3"/>
    <col min="3073" max="3073" width="17.42578125" style="3" customWidth="1"/>
    <col min="3074" max="3074" width="19.140625" style="3" customWidth="1"/>
    <col min="3075" max="3077" width="9.140625" style="3"/>
    <col min="3078" max="3078" width="3.85546875" style="3" customWidth="1"/>
    <col min="3079" max="3079" width="15.28515625" style="3" customWidth="1"/>
    <col min="3080" max="3328" width="9.140625" style="3"/>
    <col min="3329" max="3329" width="17.42578125" style="3" customWidth="1"/>
    <col min="3330" max="3330" width="19.140625" style="3" customWidth="1"/>
    <col min="3331" max="3333" width="9.140625" style="3"/>
    <col min="3334" max="3334" width="3.85546875" style="3" customWidth="1"/>
    <col min="3335" max="3335" width="15.28515625" style="3" customWidth="1"/>
    <col min="3336" max="3584" width="9.140625" style="3"/>
    <col min="3585" max="3585" width="17.42578125" style="3" customWidth="1"/>
    <col min="3586" max="3586" width="19.140625" style="3" customWidth="1"/>
    <col min="3587" max="3589" width="9.140625" style="3"/>
    <col min="3590" max="3590" width="3.85546875" style="3" customWidth="1"/>
    <col min="3591" max="3591" width="15.28515625" style="3" customWidth="1"/>
    <col min="3592" max="3840" width="9.140625" style="3"/>
    <col min="3841" max="3841" width="17.42578125" style="3" customWidth="1"/>
    <col min="3842" max="3842" width="19.140625" style="3" customWidth="1"/>
    <col min="3843" max="3845" width="9.140625" style="3"/>
    <col min="3846" max="3846" width="3.85546875" style="3" customWidth="1"/>
    <col min="3847" max="3847" width="15.28515625" style="3" customWidth="1"/>
    <col min="3848" max="4096" width="9.140625" style="3"/>
    <col min="4097" max="4097" width="17.42578125" style="3" customWidth="1"/>
    <col min="4098" max="4098" width="19.140625" style="3" customWidth="1"/>
    <col min="4099" max="4101" width="9.140625" style="3"/>
    <col min="4102" max="4102" width="3.85546875" style="3" customWidth="1"/>
    <col min="4103" max="4103" width="15.28515625" style="3" customWidth="1"/>
    <col min="4104" max="4352" width="9.140625" style="3"/>
    <col min="4353" max="4353" width="17.42578125" style="3" customWidth="1"/>
    <col min="4354" max="4354" width="19.140625" style="3" customWidth="1"/>
    <col min="4355" max="4357" width="9.140625" style="3"/>
    <col min="4358" max="4358" width="3.85546875" style="3" customWidth="1"/>
    <col min="4359" max="4359" width="15.28515625" style="3" customWidth="1"/>
    <col min="4360" max="4608" width="9.140625" style="3"/>
    <col min="4609" max="4609" width="17.42578125" style="3" customWidth="1"/>
    <col min="4610" max="4610" width="19.140625" style="3" customWidth="1"/>
    <col min="4611" max="4613" width="9.140625" style="3"/>
    <col min="4614" max="4614" width="3.85546875" style="3" customWidth="1"/>
    <col min="4615" max="4615" width="15.28515625" style="3" customWidth="1"/>
    <col min="4616" max="4864" width="9.140625" style="3"/>
    <col min="4865" max="4865" width="17.42578125" style="3" customWidth="1"/>
    <col min="4866" max="4866" width="19.140625" style="3" customWidth="1"/>
    <col min="4867" max="4869" width="9.140625" style="3"/>
    <col min="4870" max="4870" width="3.85546875" style="3" customWidth="1"/>
    <col min="4871" max="4871" width="15.28515625" style="3" customWidth="1"/>
    <col min="4872" max="5120" width="9.140625" style="3"/>
    <col min="5121" max="5121" width="17.42578125" style="3" customWidth="1"/>
    <col min="5122" max="5122" width="19.140625" style="3" customWidth="1"/>
    <col min="5123" max="5125" width="9.140625" style="3"/>
    <col min="5126" max="5126" width="3.85546875" style="3" customWidth="1"/>
    <col min="5127" max="5127" width="15.28515625" style="3" customWidth="1"/>
    <col min="5128" max="5376" width="9.140625" style="3"/>
    <col min="5377" max="5377" width="17.42578125" style="3" customWidth="1"/>
    <col min="5378" max="5378" width="19.140625" style="3" customWidth="1"/>
    <col min="5379" max="5381" width="9.140625" style="3"/>
    <col min="5382" max="5382" width="3.85546875" style="3" customWidth="1"/>
    <col min="5383" max="5383" width="15.28515625" style="3" customWidth="1"/>
    <col min="5384" max="5632" width="9.140625" style="3"/>
    <col min="5633" max="5633" width="17.42578125" style="3" customWidth="1"/>
    <col min="5634" max="5634" width="19.140625" style="3" customWidth="1"/>
    <col min="5635" max="5637" width="9.140625" style="3"/>
    <col min="5638" max="5638" width="3.85546875" style="3" customWidth="1"/>
    <col min="5639" max="5639" width="15.28515625" style="3" customWidth="1"/>
    <col min="5640" max="5888" width="9.140625" style="3"/>
    <col min="5889" max="5889" width="17.42578125" style="3" customWidth="1"/>
    <col min="5890" max="5890" width="19.140625" style="3" customWidth="1"/>
    <col min="5891" max="5893" width="9.140625" style="3"/>
    <col min="5894" max="5894" width="3.85546875" style="3" customWidth="1"/>
    <col min="5895" max="5895" width="15.28515625" style="3" customWidth="1"/>
    <col min="5896" max="6144" width="9.140625" style="3"/>
    <col min="6145" max="6145" width="17.42578125" style="3" customWidth="1"/>
    <col min="6146" max="6146" width="19.140625" style="3" customWidth="1"/>
    <col min="6147" max="6149" width="9.140625" style="3"/>
    <col min="6150" max="6150" width="3.85546875" style="3" customWidth="1"/>
    <col min="6151" max="6151" width="15.28515625" style="3" customWidth="1"/>
    <col min="6152" max="6400" width="9.140625" style="3"/>
    <col min="6401" max="6401" width="17.42578125" style="3" customWidth="1"/>
    <col min="6402" max="6402" width="19.140625" style="3" customWidth="1"/>
    <col min="6403" max="6405" width="9.140625" style="3"/>
    <col min="6406" max="6406" width="3.85546875" style="3" customWidth="1"/>
    <col min="6407" max="6407" width="15.28515625" style="3" customWidth="1"/>
    <col min="6408" max="6656" width="9.140625" style="3"/>
    <col min="6657" max="6657" width="17.42578125" style="3" customWidth="1"/>
    <col min="6658" max="6658" width="19.140625" style="3" customWidth="1"/>
    <col min="6659" max="6661" width="9.140625" style="3"/>
    <col min="6662" max="6662" width="3.85546875" style="3" customWidth="1"/>
    <col min="6663" max="6663" width="15.28515625" style="3" customWidth="1"/>
    <col min="6664" max="6912" width="9.140625" style="3"/>
    <col min="6913" max="6913" width="17.42578125" style="3" customWidth="1"/>
    <col min="6914" max="6914" width="19.140625" style="3" customWidth="1"/>
    <col min="6915" max="6917" width="9.140625" style="3"/>
    <col min="6918" max="6918" width="3.85546875" style="3" customWidth="1"/>
    <col min="6919" max="6919" width="15.28515625" style="3" customWidth="1"/>
    <col min="6920" max="7168" width="9.140625" style="3"/>
    <col min="7169" max="7169" width="17.42578125" style="3" customWidth="1"/>
    <col min="7170" max="7170" width="19.140625" style="3" customWidth="1"/>
    <col min="7171" max="7173" width="9.140625" style="3"/>
    <col min="7174" max="7174" width="3.85546875" style="3" customWidth="1"/>
    <col min="7175" max="7175" width="15.28515625" style="3" customWidth="1"/>
    <col min="7176" max="7424" width="9.140625" style="3"/>
    <col min="7425" max="7425" width="17.42578125" style="3" customWidth="1"/>
    <col min="7426" max="7426" width="19.140625" style="3" customWidth="1"/>
    <col min="7427" max="7429" width="9.140625" style="3"/>
    <col min="7430" max="7430" width="3.85546875" style="3" customWidth="1"/>
    <col min="7431" max="7431" width="15.28515625" style="3" customWidth="1"/>
    <col min="7432" max="7680" width="9.140625" style="3"/>
    <col min="7681" max="7681" width="17.42578125" style="3" customWidth="1"/>
    <col min="7682" max="7682" width="19.140625" style="3" customWidth="1"/>
    <col min="7683" max="7685" width="9.140625" style="3"/>
    <col min="7686" max="7686" width="3.85546875" style="3" customWidth="1"/>
    <col min="7687" max="7687" width="15.28515625" style="3" customWidth="1"/>
    <col min="7688" max="7936" width="9.140625" style="3"/>
    <col min="7937" max="7937" width="17.42578125" style="3" customWidth="1"/>
    <col min="7938" max="7938" width="19.140625" style="3" customWidth="1"/>
    <col min="7939" max="7941" width="9.140625" style="3"/>
    <col min="7942" max="7942" width="3.85546875" style="3" customWidth="1"/>
    <col min="7943" max="7943" width="15.28515625" style="3" customWidth="1"/>
    <col min="7944" max="8192" width="9.140625" style="3"/>
    <col min="8193" max="8193" width="17.42578125" style="3" customWidth="1"/>
    <col min="8194" max="8194" width="19.140625" style="3" customWidth="1"/>
    <col min="8195" max="8197" width="9.140625" style="3"/>
    <col min="8198" max="8198" width="3.85546875" style="3" customWidth="1"/>
    <col min="8199" max="8199" width="15.28515625" style="3" customWidth="1"/>
    <col min="8200" max="8448" width="9.140625" style="3"/>
    <col min="8449" max="8449" width="17.42578125" style="3" customWidth="1"/>
    <col min="8450" max="8450" width="19.140625" style="3" customWidth="1"/>
    <col min="8451" max="8453" width="9.140625" style="3"/>
    <col min="8454" max="8454" width="3.85546875" style="3" customWidth="1"/>
    <col min="8455" max="8455" width="15.28515625" style="3" customWidth="1"/>
    <col min="8456" max="8704" width="9.140625" style="3"/>
    <col min="8705" max="8705" width="17.42578125" style="3" customWidth="1"/>
    <col min="8706" max="8706" width="19.140625" style="3" customWidth="1"/>
    <col min="8707" max="8709" width="9.140625" style="3"/>
    <col min="8710" max="8710" width="3.85546875" style="3" customWidth="1"/>
    <col min="8711" max="8711" width="15.28515625" style="3" customWidth="1"/>
    <col min="8712" max="8960" width="9.140625" style="3"/>
    <col min="8961" max="8961" width="17.42578125" style="3" customWidth="1"/>
    <col min="8962" max="8962" width="19.140625" style="3" customWidth="1"/>
    <col min="8963" max="8965" width="9.140625" style="3"/>
    <col min="8966" max="8966" width="3.85546875" style="3" customWidth="1"/>
    <col min="8967" max="8967" width="15.28515625" style="3" customWidth="1"/>
    <col min="8968" max="9216" width="9.140625" style="3"/>
    <col min="9217" max="9217" width="17.42578125" style="3" customWidth="1"/>
    <col min="9218" max="9218" width="19.140625" style="3" customWidth="1"/>
    <col min="9219" max="9221" width="9.140625" style="3"/>
    <col min="9222" max="9222" width="3.85546875" style="3" customWidth="1"/>
    <col min="9223" max="9223" width="15.28515625" style="3" customWidth="1"/>
    <col min="9224" max="9472" width="9.140625" style="3"/>
    <col min="9473" max="9473" width="17.42578125" style="3" customWidth="1"/>
    <col min="9474" max="9474" width="19.140625" style="3" customWidth="1"/>
    <col min="9475" max="9477" width="9.140625" style="3"/>
    <col min="9478" max="9478" width="3.85546875" style="3" customWidth="1"/>
    <col min="9479" max="9479" width="15.28515625" style="3" customWidth="1"/>
    <col min="9480" max="9728" width="9.140625" style="3"/>
    <col min="9729" max="9729" width="17.42578125" style="3" customWidth="1"/>
    <col min="9730" max="9730" width="19.140625" style="3" customWidth="1"/>
    <col min="9731" max="9733" width="9.140625" style="3"/>
    <col min="9734" max="9734" width="3.85546875" style="3" customWidth="1"/>
    <col min="9735" max="9735" width="15.28515625" style="3" customWidth="1"/>
    <col min="9736" max="9984" width="9.140625" style="3"/>
    <col min="9985" max="9985" width="17.42578125" style="3" customWidth="1"/>
    <col min="9986" max="9986" width="19.140625" style="3" customWidth="1"/>
    <col min="9987" max="9989" width="9.140625" style="3"/>
    <col min="9990" max="9990" width="3.85546875" style="3" customWidth="1"/>
    <col min="9991" max="9991" width="15.28515625" style="3" customWidth="1"/>
    <col min="9992" max="10240" width="9.140625" style="3"/>
    <col min="10241" max="10241" width="17.42578125" style="3" customWidth="1"/>
    <col min="10242" max="10242" width="19.140625" style="3" customWidth="1"/>
    <col min="10243" max="10245" width="9.140625" style="3"/>
    <col min="10246" max="10246" width="3.85546875" style="3" customWidth="1"/>
    <col min="10247" max="10247" width="15.28515625" style="3" customWidth="1"/>
    <col min="10248" max="10496" width="9.140625" style="3"/>
    <col min="10497" max="10497" width="17.42578125" style="3" customWidth="1"/>
    <col min="10498" max="10498" width="19.140625" style="3" customWidth="1"/>
    <col min="10499" max="10501" width="9.140625" style="3"/>
    <col min="10502" max="10502" width="3.85546875" style="3" customWidth="1"/>
    <col min="10503" max="10503" width="15.28515625" style="3" customWidth="1"/>
    <col min="10504" max="10752" width="9.140625" style="3"/>
    <col min="10753" max="10753" width="17.42578125" style="3" customWidth="1"/>
    <col min="10754" max="10754" width="19.140625" style="3" customWidth="1"/>
    <col min="10755" max="10757" width="9.140625" style="3"/>
    <col min="10758" max="10758" width="3.85546875" style="3" customWidth="1"/>
    <col min="10759" max="10759" width="15.28515625" style="3" customWidth="1"/>
    <col min="10760" max="11008" width="9.140625" style="3"/>
    <col min="11009" max="11009" width="17.42578125" style="3" customWidth="1"/>
    <col min="11010" max="11010" width="19.140625" style="3" customWidth="1"/>
    <col min="11011" max="11013" width="9.140625" style="3"/>
    <col min="11014" max="11014" width="3.85546875" style="3" customWidth="1"/>
    <col min="11015" max="11015" width="15.28515625" style="3" customWidth="1"/>
    <col min="11016" max="11264" width="9.140625" style="3"/>
    <col min="11265" max="11265" width="17.42578125" style="3" customWidth="1"/>
    <col min="11266" max="11266" width="19.140625" style="3" customWidth="1"/>
    <col min="11267" max="11269" width="9.140625" style="3"/>
    <col min="11270" max="11270" width="3.85546875" style="3" customWidth="1"/>
    <col min="11271" max="11271" width="15.28515625" style="3" customWidth="1"/>
    <col min="11272" max="11520" width="9.140625" style="3"/>
    <col min="11521" max="11521" width="17.42578125" style="3" customWidth="1"/>
    <col min="11522" max="11522" width="19.140625" style="3" customWidth="1"/>
    <col min="11523" max="11525" width="9.140625" style="3"/>
    <col min="11526" max="11526" width="3.85546875" style="3" customWidth="1"/>
    <col min="11527" max="11527" width="15.28515625" style="3" customWidth="1"/>
    <col min="11528" max="11776" width="9.140625" style="3"/>
    <col min="11777" max="11777" width="17.42578125" style="3" customWidth="1"/>
    <col min="11778" max="11778" width="19.140625" style="3" customWidth="1"/>
    <col min="11779" max="11781" width="9.140625" style="3"/>
    <col min="11782" max="11782" width="3.85546875" style="3" customWidth="1"/>
    <col min="11783" max="11783" width="15.28515625" style="3" customWidth="1"/>
    <col min="11784" max="12032" width="9.140625" style="3"/>
    <col min="12033" max="12033" width="17.42578125" style="3" customWidth="1"/>
    <col min="12034" max="12034" width="19.140625" style="3" customWidth="1"/>
    <col min="12035" max="12037" width="9.140625" style="3"/>
    <col min="12038" max="12038" width="3.85546875" style="3" customWidth="1"/>
    <col min="12039" max="12039" width="15.28515625" style="3" customWidth="1"/>
    <col min="12040" max="12288" width="9.140625" style="3"/>
    <col min="12289" max="12289" width="17.42578125" style="3" customWidth="1"/>
    <col min="12290" max="12290" width="19.140625" style="3" customWidth="1"/>
    <col min="12291" max="12293" width="9.140625" style="3"/>
    <col min="12294" max="12294" width="3.85546875" style="3" customWidth="1"/>
    <col min="12295" max="12295" width="15.28515625" style="3" customWidth="1"/>
    <col min="12296" max="12544" width="9.140625" style="3"/>
    <col min="12545" max="12545" width="17.42578125" style="3" customWidth="1"/>
    <col min="12546" max="12546" width="19.140625" style="3" customWidth="1"/>
    <col min="12547" max="12549" width="9.140625" style="3"/>
    <col min="12550" max="12550" width="3.85546875" style="3" customWidth="1"/>
    <col min="12551" max="12551" width="15.28515625" style="3" customWidth="1"/>
    <col min="12552" max="12800" width="9.140625" style="3"/>
    <col min="12801" max="12801" width="17.42578125" style="3" customWidth="1"/>
    <col min="12802" max="12802" width="19.140625" style="3" customWidth="1"/>
    <col min="12803" max="12805" width="9.140625" style="3"/>
    <col min="12806" max="12806" width="3.85546875" style="3" customWidth="1"/>
    <col min="12807" max="12807" width="15.28515625" style="3" customWidth="1"/>
    <col min="12808" max="13056" width="9.140625" style="3"/>
    <col min="13057" max="13057" width="17.42578125" style="3" customWidth="1"/>
    <col min="13058" max="13058" width="19.140625" style="3" customWidth="1"/>
    <col min="13059" max="13061" width="9.140625" style="3"/>
    <col min="13062" max="13062" width="3.85546875" style="3" customWidth="1"/>
    <col min="13063" max="13063" width="15.28515625" style="3" customWidth="1"/>
    <col min="13064" max="13312" width="9.140625" style="3"/>
    <col min="13313" max="13313" width="17.42578125" style="3" customWidth="1"/>
    <col min="13314" max="13314" width="19.140625" style="3" customWidth="1"/>
    <col min="13315" max="13317" width="9.140625" style="3"/>
    <col min="13318" max="13318" width="3.85546875" style="3" customWidth="1"/>
    <col min="13319" max="13319" width="15.28515625" style="3" customWidth="1"/>
    <col min="13320" max="13568" width="9.140625" style="3"/>
    <col min="13569" max="13569" width="17.42578125" style="3" customWidth="1"/>
    <col min="13570" max="13570" width="19.140625" style="3" customWidth="1"/>
    <col min="13571" max="13573" width="9.140625" style="3"/>
    <col min="13574" max="13574" width="3.85546875" style="3" customWidth="1"/>
    <col min="13575" max="13575" width="15.28515625" style="3" customWidth="1"/>
    <col min="13576" max="13824" width="9.140625" style="3"/>
    <col min="13825" max="13825" width="17.42578125" style="3" customWidth="1"/>
    <col min="13826" max="13826" width="19.140625" style="3" customWidth="1"/>
    <col min="13827" max="13829" width="9.140625" style="3"/>
    <col min="13830" max="13830" width="3.85546875" style="3" customWidth="1"/>
    <col min="13831" max="13831" width="15.28515625" style="3" customWidth="1"/>
    <col min="13832" max="14080" width="9.140625" style="3"/>
    <col min="14081" max="14081" width="17.42578125" style="3" customWidth="1"/>
    <col min="14082" max="14082" width="19.140625" style="3" customWidth="1"/>
    <col min="14083" max="14085" width="9.140625" style="3"/>
    <col min="14086" max="14086" width="3.85546875" style="3" customWidth="1"/>
    <col min="14087" max="14087" width="15.28515625" style="3" customWidth="1"/>
    <col min="14088" max="14336" width="9.140625" style="3"/>
    <col min="14337" max="14337" width="17.42578125" style="3" customWidth="1"/>
    <col min="14338" max="14338" width="19.140625" style="3" customWidth="1"/>
    <col min="14339" max="14341" width="9.140625" style="3"/>
    <col min="14342" max="14342" width="3.85546875" style="3" customWidth="1"/>
    <col min="14343" max="14343" width="15.28515625" style="3" customWidth="1"/>
    <col min="14344" max="14592" width="9.140625" style="3"/>
    <col min="14593" max="14593" width="17.42578125" style="3" customWidth="1"/>
    <col min="14594" max="14594" width="19.140625" style="3" customWidth="1"/>
    <col min="14595" max="14597" width="9.140625" style="3"/>
    <col min="14598" max="14598" width="3.85546875" style="3" customWidth="1"/>
    <col min="14599" max="14599" width="15.28515625" style="3" customWidth="1"/>
    <col min="14600" max="14848" width="9.140625" style="3"/>
    <col min="14849" max="14849" width="17.42578125" style="3" customWidth="1"/>
    <col min="14850" max="14850" width="19.140625" style="3" customWidth="1"/>
    <col min="14851" max="14853" width="9.140625" style="3"/>
    <col min="14854" max="14854" width="3.85546875" style="3" customWidth="1"/>
    <col min="14855" max="14855" width="15.28515625" style="3" customWidth="1"/>
    <col min="14856" max="15104" width="9.140625" style="3"/>
    <col min="15105" max="15105" width="17.42578125" style="3" customWidth="1"/>
    <col min="15106" max="15106" width="19.140625" style="3" customWidth="1"/>
    <col min="15107" max="15109" width="9.140625" style="3"/>
    <col min="15110" max="15110" width="3.85546875" style="3" customWidth="1"/>
    <col min="15111" max="15111" width="15.28515625" style="3" customWidth="1"/>
    <col min="15112" max="15360" width="9.140625" style="3"/>
    <col min="15361" max="15361" width="17.42578125" style="3" customWidth="1"/>
    <col min="15362" max="15362" width="19.140625" style="3" customWidth="1"/>
    <col min="15363" max="15365" width="9.140625" style="3"/>
    <col min="15366" max="15366" width="3.85546875" style="3" customWidth="1"/>
    <col min="15367" max="15367" width="15.28515625" style="3" customWidth="1"/>
    <col min="15368" max="15616" width="9.140625" style="3"/>
    <col min="15617" max="15617" width="17.42578125" style="3" customWidth="1"/>
    <col min="15618" max="15618" width="19.140625" style="3" customWidth="1"/>
    <col min="15619" max="15621" width="9.140625" style="3"/>
    <col min="15622" max="15622" width="3.85546875" style="3" customWidth="1"/>
    <col min="15623" max="15623" width="15.28515625" style="3" customWidth="1"/>
    <col min="15624" max="15872" width="9.140625" style="3"/>
    <col min="15873" max="15873" width="17.42578125" style="3" customWidth="1"/>
    <col min="15874" max="15874" width="19.140625" style="3" customWidth="1"/>
    <col min="15875" max="15877" width="9.140625" style="3"/>
    <col min="15878" max="15878" width="3.85546875" style="3" customWidth="1"/>
    <col min="15879" max="15879" width="15.28515625" style="3" customWidth="1"/>
    <col min="15880" max="16128" width="9.140625" style="3"/>
    <col min="16129" max="16129" width="17.42578125" style="3" customWidth="1"/>
    <col min="16130" max="16130" width="19.140625" style="3" customWidth="1"/>
    <col min="16131" max="16133" width="9.140625" style="3"/>
    <col min="16134" max="16134" width="3.85546875" style="3" customWidth="1"/>
    <col min="16135" max="16135" width="15.28515625" style="3" customWidth="1"/>
    <col min="16136" max="16384" width="9.140625" style="3"/>
  </cols>
  <sheetData>
    <row r="1" spans="1:8" x14ac:dyDescent="0.25">
      <c r="A1" s="177" t="s">
        <v>123</v>
      </c>
      <c r="B1" s="160"/>
      <c r="C1" s="160"/>
      <c r="D1" s="160"/>
      <c r="E1" s="160"/>
      <c r="F1" s="160"/>
      <c r="G1" s="160"/>
      <c r="H1" s="81"/>
    </row>
    <row r="2" spans="1:8" x14ac:dyDescent="0.25">
      <c r="A2" s="160"/>
      <c r="B2" s="160"/>
      <c r="C2" s="160"/>
      <c r="D2" s="160"/>
      <c r="E2" s="160"/>
      <c r="F2" s="160"/>
      <c r="G2" s="160"/>
      <c r="H2" s="81"/>
    </row>
    <row r="3" spans="1:8" x14ac:dyDescent="0.25">
      <c r="A3" s="89"/>
      <c r="B3" s="89"/>
      <c r="C3" s="90"/>
      <c r="D3" s="90"/>
      <c r="E3" s="90"/>
      <c r="F3" s="90"/>
      <c r="G3" s="90"/>
      <c r="H3" s="120"/>
    </row>
    <row r="4" spans="1:8" x14ac:dyDescent="0.25">
      <c r="A4" s="177" t="s">
        <v>154</v>
      </c>
      <c r="B4" s="160"/>
      <c r="C4" s="160"/>
      <c r="D4" s="160"/>
      <c r="E4" s="160"/>
      <c r="F4" s="160"/>
      <c r="G4" s="160"/>
      <c r="H4" s="81"/>
    </row>
    <row r="5" spans="1:8" x14ac:dyDescent="0.25">
      <c r="A5" s="160"/>
      <c r="B5" s="160"/>
      <c r="C5" s="160"/>
      <c r="D5" s="160"/>
      <c r="E5" s="160"/>
      <c r="F5" s="160"/>
      <c r="G5" s="160"/>
      <c r="H5" s="81"/>
    </row>
    <row r="6" spans="1:8" x14ac:dyDescent="0.25">
      <c r="A6" s="160"/>
      <c r="B6" s="160"/>
      <c r="C6" s="160"/>
      <c r="D6" s="160"/>
      <c r="E6" s="160"/>
      <c r="F6" s="160"/>
      <c r="G6" s="160"/>
      <c r="H6" s="81"/>
    </row>
    <row r="7" spans="1:8" x14ac:dyDescent="0.25">
      <c r="A7" s="75"/>
      <c r="B7" s="75"/>
      <c r="C7" s="75"/>
      <c r="D7" s="75"/>
      <c r="E7" s="75"/>
      <c r="F7" s="75"/>
      <c r="G7" s="75"/>
      <c r="H7" s="75"/>
    </row>
    <row r="8" spans="1:8" ht="15.75" thickBot="1" x14ac:dyDescent="0.3">
      <c r="A8" s="93"/>
      <c r="B8" s="93"/>
      <c r="C8" s="94"/>
      <c r="D8" s="94"/>
      <c r="E8" s="94"/>
      <c r="F8" s="94"/>
      <c r="G8" s="94"/>
      <c r="H8" s="116"/>
    </row>
    <row r="9" spans="1:8" ht="14.25" customHeight="1" thickTop="1" thickBot="1" x14ac:dyDescent="0.3">
      <c r="A9" s="200" t="s">
        <v>155</v>
      </c>
      <c r="B9" s="201"/>
      <c r="C9" s="183" t="s">
        <v>126</v>
      </c>
      <c r="D9" s="184"/>
      <c r="E9" s="185"/>
      <c r="F9" s="96"/>
      <c r="G9" s="94"/>
      <c r="H9" s="116"/>
    </row>
    <row r="10" spans="1:8" ht="15.75" thickBot="1" x14ac:dyDescent="0.3">
      <c r="A10" s="205"/>
      <c r="B10" s="213"/>
      <c r="C10" s="97" t="s">
        <v>127</v>
      </c>
      <c r="D10" s="98" t="s">
        <v>128</v>
      </c>
      <c r="E10" s="99" t="s">
        <v>129</v>
      </c>
      <c r="F10" s="100"/>
      <c r="G10" s="101" t="s">
        <v>130</v>
      </c>
      <c r="H10" s="116"/>
    </row>
    <row r="11" spans="1:8" ht="14.25" customHeight="1" thickTop="1" thickBot="1" x14ac:dyDescent="0.3">
      <c r="A11" s="186" t="s">
        <v>156</v>
      </c>
      <c r="B11" s="187"/>
      <c r="C11" s="102">
        <v>6</v>
      </c>
      <c r="D11" s="103">
        <v>6</v>
      </c>
      <c r="E11" s="104">
        <v>7</v>
      </c>
      <c r="F11" s="100"/>
      <c r="G11" s="105">
        <f>'Bezpečnostné opatrenia'!D39+'Bezpečnostné opatrenia'!D41</f>
        <v>0</v>
      </c>
      <c r="H11" s="95"/>
    </row>
    <row r="12" spans="1:8" ht="13.5" customHeight="1" thickBot="1" x14ac:dyDescent="0.3">
      <c r="A12" s="175" t="s">
        <v>132</v>
      </c>
      <c r="B12" s="176"/>
      <c r="C12" s="102">
        <v>6</v>
      </c>
      <c r="D12" s="103">
        <v>7</v>
      </c>
      <c r="E12" s="104">
        <v>7</v>
      </c>
      <c r="F12" s="100"/>
      <c r="G12" s="106">
        <f>'Bezpečnostné opatrenia'!D72</f>
        <v>0</v>
      </c>
      <c r="H12" s="95"/>
    </row>
    <row r="13" spans="1:8" ht="13.5" customHeight="1" thickBot="1" x14ac:dyDescent="0.3">
      <c r="A13" s="188" t="s">
        <v>167</v>
      </c>
      <c r="B13" s="189"/>
      <c r="C13" s="97">
        <v>3</v>
      </c>
      <c r="D13" s="98">
        <v>4</v>
      </c>
      <c r="E13" s="107">
        <v>4</v>
      </c>
      <c r="F13" s="100"/>
      <c r="G13" s="106">
        <f>'Bezpečnostné opatrenia'!D95</f>
        <v>0</v>
      </c>
      <c r="H13" s="108"/>
    </row>
    <row r="14" spans="1:8" ht="16.5" thickTop="1" thickBot="1" x14ac:dyDescent="0.3">
      <c r="A14" s="190" t="s">
        <v>133</v>
      </c>
      <c r="B14" s="191"/>
      <c r="C14" s="109">
        <v>15</v>
      </c>
      <c r="D14" s="109">
        <v>17</v>
      </c>
      <c r="E14" s="110">
        <v>18</v>
      </c>
      <c r="F14" s="96"/>
      <c r="G14" s="111">
        <f>SUM(G11:G13)</f>
        <v>0</v>
      </c>
      <c r="H14" s="95"/>
    </row>
    <row r="15" spans="1:8" ht="15.75" thickTop="1" x14ac:dyDescent="0.25">
      <c r="A15" s="112"/>
      <c r="B15" s="113"/>
      <c r="C15" s="114"/>
      <c r="D15" s="114"/>
      <c r="E15" s="114"/>
      <c r="F15" s="96"/>
      <c r="G15" s="115"/>
      <c r="H15" s="95"/>
    </row>
    <row r="16" spans="1:8" ht="15.75" thickBot="1" x14ac:dyDescent="0.3">
      <c r="A16" s="117"/>
      <c r="B16" s="117"/>
      <c r="C16" s="94"/>
      <c r="D16" s="94"/>
      <c r="E16" s="94"/>
      <c r="F16" s="118"/>
      <c r="G16" s="94"/>
      <c r="H16" s="95"/>
    </row>
    <row r="17" spans="1:8" ht="14.25" customHeight="1" thickTop="1" thickBot="1" x14ac:dyDescent="0.3">
      <c r="A17" s="200" t="s">
        <v>157</v>
      </c>
      <c r="B17" s="201"/>
      <c r="C17" s="183" t="s">
        <v>126</v>
      </c>
      <c r="D17" s="184"/>
      <c r="E17" s="185"/>
      <c r="F17" s="96"/>
      <c r="G17" s="94"/>
      <c r="H17" s="95"/>
    </row>
    <row r="18" spans="1:8" ht="15.75" thickBot="1" x14ac:dyDescent="0.3">
      <c r="A18" s="205"/>
      <c r="B18" s="213"/>
      <c r="C18" s="97" t="s">
        <v>127</v>
      </c>
      <c r="D18" s="98" t="s">
        <v>128</v>
      </c>
      <c r="E18" s="123" t="s">
        <v>129</v>
      </c>
      <c r="F18" s="100"/>
      <c r="G18" s="101" t="s">
        <v>130</v>
      </c>
      <c r="H18" s="95"/>
    </row>
    <row r="19" spans="1:8" ht="14.25" customHeight="1" thickTop="1" thickBot="1" x14ac:dyDescent="0.3">
      <c r="A19" s="186" t="s">
        <v>156</v>
      </c>
      <c r="B19" s="187"/>
      <c r="C19" s="102">
        <v>5</v>
      </c>
      <c r="D19" s="103">
        <v>5</v>
      </c>
      <c r="E19" s="124">
        <v>6</v>
      </c>
      <c r="F19" s="100"/>
      <c r="G19" s="106">
        <f>G11</f>
        <v>0</v>
      </c>
      <c r="H19" s="95"/>
    </row>
    <row r="20" spans="1:8" ht="13.5" customHeight="1" thickBot="1" x14ac:dyDescent="0.3">
      <c r="A20" s="175" t="s">
        <v>158</v>
      </c>
      <c r="B20" s="176"/>
      <c r="C20" s="102">
        <v>4</v>
      </c>
      <c r="D20" s="103">
        <v>5</v>
      </c>
      <c r="E20" s="124">
        <v>5</v>
      </c>
      <c r="F20" s="100"/>
      <c r="G20" s="106">
        <f>G12</f>
        <v>0</v>
      </c>
      <c r="H20" s="95"/>
    </row>
    <row r="21" spans="1:8" ht="13.5" customHeight="1" thickBot="1" x14ac:dyDescent="0.3">
      <c r="A21" s="188" t="s">
        <v>167</v>
      </c>
      <c r="B21" s="189"/>
      <c r="C21" s="97">
        <v>3</v>
      </c>
      <c r="D21" s="98">
        <v>4</v>
      </c>
      <c r="E21" s="123">
        <v>4</v>
      </c>
      <c r="F21" s="100"/>
      <c r="G21" s="106">
        <f>G13</f>
        <v>0</v>
      </c>
      <c r="H21" s="108"/>
    </row>
    <row r="22" spans="1:8" ht="16.5" thickTop="1" thickBot="1" x14ac:dyDescent="0.3">
      <c r="A22" s="190" t="s">
        <v>133</v>
      </c>
      <c r="B22" s="194"/>
      <c r="C22" s="125">
        <v>12</v>
      </c>
      <c r="D22" s="109">
        <v>14</v>
      </c>
      <c r="E22" s="126">
        <v>15</v>
      </c>
      <c r="F22" s="96"/>
      <c r="G22" s="111">
        <f>SUM(G19:G21)</f>
        <v>0</v>
      </c>
      <c r="H22" s="95"/>
    </row>
    <row r="23" spans="1:8" ht="15.75" thickTop="1" x14ac:dyDescent="0.25">
      <c r="A23" s="112"/>
      <c r="B23" s="127"/>
      <c r="C23" s="96"/>
      <c r="D23" s="96"/>
      <c r="E23" s="96"/>
      <c r="F23" s="96"/>
      <c r="G23" s="115"/>
      <c r="H23" s="95"/>
    </row>
    <row r="24" spans="1:8" ht="15.75" thickBot="1" x14ac:dyDescent="0.3">
      <c r="A24" s="117"/>
      <c r="B24" s="117"/>
      <c r="C24" s="94"/>
      <c r="D24" s="94"/>
      <c r="E24" s="94"/>
      <c r="F24" s="118"/>
      <c r="G24" s="94"/>
      <c r="H24" s="95"/>
    </row>
    <row r="25" spans="1:8" ht="14.25" customHeight="1" thickTop="1" thickBot="1" x14ac:dyDescent="0.3">
      <c r="A25" s="200" t="s">
        <v>159</v>
      </c>
      <c r="B25" s="201"/>
      <c r="C25" s="184" t="s">
        <v>126</v>
      </c>
      <c r="D25" s="184"/>
      <c r="E25" s="185"/>
      <c r="F25" s="96"/>
      <c r="G25" s="94"/>
      <c r="H25" s="95"/>
    </row>
    <row r="26" spans="1:8" ht="15.75" thickBot="1" x14ac:dyDescent="0.3">
      <c r="A26" s="205"/>
      <c r="B26" s="213"/>
      <c r="C26" s="128" t="s">
        <v>127</v>
      </c>
      <c r="D26" s="128" t="s">
        <v>128</v>
      </c>
      <c r="E26" s="129" t="s">
        <v>129</v>
      </c>
      <c r="F26" s="100"/>
      <c r="G26" s="101" t="s">
        <v>130</v>
      </c>
      <c r="H26" s="95"/>
    </row>
    <row r="27" spans="1:8" ht="14.25" customHeight="1" thickTop="1" thickBot="1" x14ac:dyDescent="0.3">
      <c r="A27" s="186" t="s">
        <v>160</v>
      </c>
      <c r="B27" s="187"/>
      <c r="C27" s="103">
        <v>4</v>
      </c>
      <c r="D27" s="103">
        <v>4</v>
      </c>
      <c r="E27" s="124">
        <v>5</v>
      </c>
      <c r="F27" s="100"/>
      <c r="G27" s="106">
        <f>G11</f>
        <v>0</v>
      </c>
      <c r="H27" s="95"/>
    </row>
    <row r="28" spans="1:8" ht="13.5" customHeight="1" thickBot="1" x14ac:dyDescent="0.3">
      <c r="A28" s="175" t="s">
        <v>135</v>
      </c>
      <c r="B28" s="176"/>
      <c r="C28" s="103">
        <v>2</v>
      </c>
      <c r="D28" s="103">
        <v>3</v>
      </c>
      <c r="E28" s="124">
        <v>3</v>
      </c>
      <c r="F28" s="100"/>
      <c r="G28" s="106">
        <f>G12</f>
        <v>0</v>
      </c>
      <c r="H28" s="95"/>
    </row>
    <row r="29" spans="1:8" ht="13.5" customHeight="1" thickBot="1" x14ac:dyDescent="0.3">
      <c r="A29" s="188" t="s">
        <v>167</v>
      </c>
      <c r="B29" s="189"/>
      <c r="C29" s="98">
        <v>2</v>
      </c>
      <c r="D29" s="98">
        <v>3</v>
      </c>
      <c r="E29" s="123">
        <v>3</v>
      </c>
      <c r="F29" s="100"/>
      <c r="G29" s="106">
        <f>G13</f>
        <v>0</v>
      </c>
      <c r="H29" s="108"/>
    </row>
    <row r="30" spans="1:8" ht="16.5" thickTop="1" thickBot="1" x14ac:dyDescent="0.3">
      <c r="A30" s="190" t="s">
        <v>133</v>
      </c>
      <c r="B30" s="194"/>
      <c r="C30" s="109">
        <v>8</v>
      </c>
      <c r="D30" s="109">
        <v>10</v>
      </c>
      <c r="E30" s="126">
        <v>11</v>
      </c>
      <c r="F30" s="96"/>
      <c r="G30" s="111">
        <f>SUM(G27:G29)</f>
        <v>0</v>
      </c>
      <c r="H30" s="95"/>
    </row>
    <row r="31" spans="1:8" ht="15.75" thickTop="1" x14ac:dyDescent="0.25">
      <c r="A31" s="112"/>
      <c r="B31" s="127"/>
      <c r="C31" s="96"/>
      <c r="D31" s="96"/>
      <c r="E31" s="96"/>
      <c r="F31" s="96"/>
      <c r="G31" s="115"/>
      <c r="H31" s="95"/>
    </row>
    <row r="32" spans="1:8" ht="15.75" thickBot="1" x14ac:dyDescent="0.3">
      <c r="A32" s="117"/>
      <c r="B32" s="117"/>
      <c r="C32" s="94"/>
      <c r="D32" s="94"/>
      <c r="E32" s="94"/>
      <c r="F32" s="118"/>
      <c r="G32" s="94"/>
      <c r="H32" s="95"/>
    </row>
    <row r="33" spans="1:8" ht="14.25" customHeight="1" thickTop="1" thickBot="1" x14ac:dyDescent="0.3">
      <c r="A33" s="200" t="s">
        <v>161</v>
      </c>
      <c r="B33" s="201"/>
      <c r="C33" s="184" t="s">
        <v>126</v>
      </c>
      <c r="D33" s="184"/>
      <c r="E33" s="185"/>
      <c r="F33" s="96"/>
      <c r="G33" s="94"/>
      <c r="H33" s="95"/>
    </row>
    <row r="34" spans="1:8" ht="15.75" thickBot="1" x14ac:dyDescent="0.3">
      <c r="A34" s="205"/>
      <c r="B34" s="213"/>
      <c r="C34" s="98" t="s">
        <v>127</v>
      </c>
      <c r="D34" s="98" t="s">
        <v>128</v>
      </c>
      <c r="E34" s="123" t="s">
        <v>129</v>
      </c>
      <c r="F34" s="100"/>
      <c r="G34" s="101" t="s">
        <v>130</v>
      </c>
      <c r="H34" s="95"/>
    </row>
    <row r="35" spans="1:8" ht="14.25" customHeight="1" thickTop="1" thickBot="1" x14ac:dyDescent="0.3">
      <c r="A35" s="186" t="s">
        <v>160</v>
      </c>
      <c r="B35" s="187"/>
      <c r="C35" s="103">
        <v>3</v>
      </c>
      <c r="D35" s="103">
        <v>3</v>
      </c>
      <c r="E35" s="124">
        <v>3</v>
      </c>
      <c r="F35" s="100"/>
      <c r="G35" s="136">
        <f>G11</f>
        <v>0</v>
      </c>
      <c r="H35" s="95"/>
    </row>
    <row r="36" spans="1:8" ht="26.25" customHeight="1" thickBot="1" x14ac:dyDescent="0.3">
      <c r="A36" s="198" t="s">
        <v>168</v>
      </c>
      <c r="B36" s="199"/>
      <c r="C36" s="130">
        <v>0</v>
      </c>
      <c r="D36" s="130">
        <v>1</v>
      </c>
      <c r="E36" s="131">
        <v>2</v>
      </c>
      <c r="F36" s="100"/>
      <c r="G36" s="136">
        <f>G12+G13</f>
        <v>0</v>
      </c>
      <c r="H36" s="108"/>
    </row>
    <row r="37" spans="1:8" ht="15.75" thickBot="1" x14ac:dyDescent="0.3">
      <c r="A37" s="195" t="s">
        <v>133</v>
      </c>
      <c r="B37" s="196"/>
      <c r="C37" s="109">
        <v>3</v>
      </c>
      <c r="D37" s="109">
        <v>4</v>
      </c>
      <c r="E37" s="126">
        <v>5</v>
      </c>
      <c r="F37" s="96"/>
      <c r="G37" s="137">
        <f>G35+G36</f>
        <v>0</v>
      </c>
      <c r="H37" s="95"/>
    </row>
    <row r="38" spans="1:8" ht="15.75" thickTop="1" x14ac:dyDescent="0.25">
      <c r="A38" s="119"/>
      <c r="B38" s="119"/>
      <c r="C38" s="90"/>
      <c r="D38" s="90"/>
      <c r="E38" s="90"/>
      <c r="F38" s="90"/>
      <c r="G38" s="90"/>
      <c r="H38" s="120"/>
    </row>
    <row r="39" spans="1:8" x14ac:dyDescent="0.25">
      <c r="A39" s="119" t="s">
        <v>140</v>
      </c>
      <c r="B39" s="119"/>
      <c r="C39" s="90"/>
      <c r="D39" s="90"/>
      <c r="E39" s="90"/>
      <c r="F39" s="90"/>
      <c r="G39" s="90"/>
      <c r="H39" s="120"/>
    </row>
    <row r="40" spans="1:8" x14ac:dyDescent="0.25">
      <c r="A40" s="119" t="s">
        <v>141</v>
      </c>
      <c r="B40" s="119"/>
      <c r="C40" s="90"/>
      <c r="D40" s="90"/>
      <c r="E40" s="90"/>
      <c r="F40" s="90"/>
      <c r="G40" s="132"/>
      <c r="H40" s="138"/>
    </row>
    <row r="41" spans="1:8" x14ac:dyDescent="0.25">
      <c r="A41" s="121" t="s">
        <v>162</v>
      </c>
      <c r="B41" s="81"/>
      <c r="C41" s="81"/>
      <c r="D41" s="81"/>
      <c r="E41" s="134"/>
      <c r="F41" s="135"/>
      <c r="G41" s="22"/>
      <c r="H41" s="22"/>
    </row>
    <row r="42" spans="1:8" x14ac:dyDescent="0.25">
      <c r="A42" s="121" t="s">
        <v>163</v>
      </c>
      <c r="B42" s="81"/>
      <c r="C42" s="81"/>
      <c r="D42" s="81"/>
      <c r="E42" s="134"/>
      <c r="F42" s="135"/>
      <c r="G42" s="22"/>
      <c r="H42" s="22"/>
    </row>
    <row r="43" spans="1:8" x14ac:dyDescent="0.25">
      <c r="A43" s="119" t="s">
        <v>164</v>
      </c>
      <c r="B43" s="119"/>
      <c r="C43" s="122"/>
      <c r="D43" s="122"/>
      <c r="E43" s="122"/>
      <c r="F43" s="122"/>
      <c r="G43" s="22"/>
      <c r="H43" s="22"/>
    </row>
    <row r="44" spans="1:8" x14ac:dyDescent="0.25">
      <c r="A44" s="119"/>
      <c r="C44" s="122"/>
      <c r="D44" s="122"/>
      <c r="E44" s="122"/>
      <c r="F44" s="122"/>
      <c r="G44" s="22"/>
      <c r="H44" s="22"/>
    </row>
    <row r="45" spans="1:8" x14ac:dyDescent="0.25">
      <c r="A45" s="119"/>
      <c r="C45" s="122"/>
      <c r="D45" s="122"/>
      <c r="E45" s="122"/>
      <c r="F45" s="122"/>
      <c r="G45" s="22"/>
      <c r="H45" s="22"/>
    </row>
    <row r="46" spans="1:8" x14ac:dyDescent="0.25">
      <c r="C46" s="122"/>
      <c r="D46" s="122"/>
      <c r="E46" s="122"/>
      <c r="F46" s="122"/>
    </row>
  </sheetData>
  <sheetProtection algorithmName="SHA-512" hashValue="8rMVe/rvNXwYWxUumBpDay+ZXRo5Chw0B6BoqDfZXuQ6u9HnvXLI3ksQUhB96p1CPu8LzmZZeF+Gt1P9srSH1w==" saltValue="P4STCP5ND2hJ8mW/ESGvCQ==" spinCount="100000" sheet="1" objects="1" scenarios="1"/>
  <mergeCells count="25">
    <mergeCell ref="A37:B37"/>
    <mergeCell ref="A29:B29"/>
    <mergeCell ref="A30:B30"/>
    <mergeCell ref="A33:B34"/>
    <mergeCell ref="C33:E33"/>
    <mergeCell ref="A35:B35"/>
    <mergeCell ref="A36:B36"/>
    <mergeCell ref="A28:B28"/>
    <mergeCell ref="A13:B13"/>
    <mergeCell ref="A14:B14"/>
    <mergeCell ref="A17:B18"/>
    <mergeCell ref="C17:E17"/>
    <mergeCell ref="A19:B19"/>
    <mergeCell ref="A20:B20"/>
    <mergeCell ref="A21:B21"/>
    <mergeCell ref="A22:B22"/>
    <mergeCell ref="A25:B26"/>
    <mergeCell ref="C25:E25"/>
    <mergeCell ref="A27:B27"/>
    <mergeCell ref="A12:B12"/>
    <mergeCell ref="A1:G2"/>
    <mergeCell ref="A4:G6"/>
    <mergeCell ref="A9:B10"/>
    <mergeCell ref="C9:E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Bezpečnostné opatrenia</vt:lpstr>
      <vt:lpstr>12.1</vt:lpstr>
      <vt:lpstr>12.2</vt:lpstr>
      <vt:lpstr>12.3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2017-07-06T06:37:59Z</dcterms:modified>
</cp:coreProperties>
</file>